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040" yWindow="-825" windowWidth="23775" windowHeight="12570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D15" i="22"/>
  <c r="E15"/>
  <c r="F15"/>
  <c r="G15"/>
  <c r="H15"/>
  <c r="I15"/>
  <c r="J15"/>
  <c r="K15"/>
  <c r="L15"/>
  <c r="M15"/>
  <c r="N15"/>
  <c r="F18"/>
  <c r="D18" s="1"/>
  <c r="C18" s="1"/>
  <c r="B18" s="1"/>
  <c r="H18"/>
  <c r="F19"/>
  <c r="E19" s="1"/>
  <c r="D19" s="1"/>
  <c r="C19" s="1"/>
  <c r="B19" s="1"/>
  <c r="H19"/>
  <c r="D21"/>
  <c r="E21"/>
  <c r="J21"/>
  <c r="K21"/>
  <c r="L21"/>
  <c r="M21"/>
  <c r="N21"/>
  <c r="H21"/>
  <c r="F25"/>
  <c r="B25" s="1"/>
  <c r="I31"/>
  <c r="J31"/>
  <c r="K31"/>
  <c r="L31"/>
  <c r="M31"/>
  <c r="N31"/>
  <c r="H39"/>
  <c r="H31" s="1"/>
  <c r="N41"/>
  <c r="H42"/>
  <c r="G42" s="1"/>
  <c r="F42" s="1"/>
  <c r="E42" s="1"/>
  <c r="D42" s="1"/>
  <c r="C42" s="1"/>
  <c r="B42" s="1"/>
  <c r="M43"/>
  <c r="M41" s="1"/>
  <c r="M44"/>
  <c r="L44" s="1"/>
  <c r="K44" s="1"/>
  <c r="J44" s="1"/>
  <c r="I44" s="1"/>
  <c r="H44" s="1"/>
  <c r="G44" s="1"/>
  <c r="F44" s="1"/>
  <c r="E44" s="1"/>
  <c r="D44" s="1"/>
  <c r="C44" s="1"/>
  <c r="B44" s="1"/>
  <c r="M45"/>
  <c r="L45" s="1"/>
  <c r="K45" s="1"/>
  <c r="J45" s="1"/>
  <c r="I45" s="1"/>
  <c r="H45" s="1"/>
  <c r="G45" s="1"/>
  <c r="F45" s="1"/>
  <c r="E45" s="1"/>
  <c r="D45" s="1"/>
  <c r="C45" s="1"/>
  <c r="B45" s="1"/>
  <c r="M46"/>
  <c r="L46" s="1"/>
  <c r="K46" s="1"/>
  <c r="J46" s="1"/>
  <c r="I46" s="1"/>
  <c r="H46" s="1"/>
  <c r="G46" s="1"/>
  <c r="F46" s="1"/>
  <c r="E46" s="1"/>
  <c r="D46" s="1"/>
  <c r="C46" s="1"/>
  <c r="B46" s="1"/>
  <c r="M47"/>
  <c r="L47" s="1"/>
  <c r="K47" s="1"/>
  <c r="J47" s="1"/>
  <c r="I47" s="1"/>
  <c r="H47" s="1"/>
  <c r="G47" s="1"/>
  <c r="F47" s="1"/>
  <c r="E47" s="1"/>
  <c r="D47" s="1"/>
  <c r="C47" s="1"/>
  <c r="B47" s="1"/>
  <c r="G48"/>
  <c r="F48" s="1"/>
  <c r="E48" s="1"/>
  <c r="D48" s="1"/>
  <c r="C48" s="1"/>
  <c r="B48" s="1"/>
  <c r="H48"/>
  <c r="H49"/>
  <c r="G49" s="1"/>
  <c r="F49" s="1"/>
  <c r="E49" s="1"/>
  <c r="D49" s="1"/>
  <c r="C49" s="1"/>
  <c r="B49" s="1"/>
  <c r="G50"/>
  <c r="F50" s="1"/>
  <c r="E50" s="1"/>
  <c r="D50" s="1"/>
  <c r="C50" s="1"/>
  <c r="B50" s="1"/>
  <c r="H50"/>
  <c r="H51"/>
  <c r="G51" s="1"/>
  <c r="F51" s="1"/>
  <c r="E51" s="1"/>
  <c r="D51" s="1"/>
  <c r="C51" s="1"/>
  <c r="B51" s="1"/>
  <c r="G52"/>
  <c r="F52" s="1"/>
  <c r="E52" s="1"/>
  <c r="D52" s="1"/>
  <c r="C52" s="1"/>
  <c r="B52" s="1"/>
  <c r="H52"/>
  <c r="H53"/>
  <c r="G53" s="1"/>
  <c r="F53" s="1"/>
  <c r="E53" s="1"/>
  <c r="D53" s="1"/>
  <c r="C53" s="1"/>
  <c r="B53" s="1"/>
  <c r="G54"/>
  <c r="F54" s="1"/>
  <c r="E54" s="1"/>
  <c r="D54" s="1"/>
  <c r="C54" s="1"/>
  <c r="B54" s="1"/>
  <c r="H54"/>
  <c r="H55"/>
  <c r="G55" s="1"/>
  <c r="F55" s="1"/>
  <c r="E55" s="1"/>
  <c r="D55" s="1"/>
  <c r="C55" s="1"/>
  <c r="B55" s="1"/>
  <c r="G56"/>
  <c r="F56" s="1"/>
  <c r="E56" s="1"/>
  <c r="D56" s="1"/>
  <c r="C56" s="1"/>
  <c r="B56" s="1"/>
  <c r="H56"/>
  <c r="H57"/>
  <c r="G57" s="1"/>
  <c r="F57" s="1"/>
  <c r="E57" s="1"/>
  <c r="D57" s="1"/>
  <c r="C57" s="1"/>
  <c r="B57" s="1"/>
  <c r="I59"/>
  <c r="J59"/>
  <c r="K59"/>
  <c r="L59"/>
  <c r="M59"/>
  <c r="N59"/>
  <c r="H59"/>
  <c r="H62"/>
  <c r="G62" s="1"/>
  <c r="F62" s="1"/>
  <c r="E62" s="1"/>
  <c r="D62" s="1"/>
  <c r="C62" s="1"/>
  <c r="B62" s="1"/>
  <c r="C63"/>
  <c r="B63" s="1"/>
  <c r="C65"/>
  <c r="B65" s="1"/>
  <c r="G66"/>
  <c r="F66" s="1"/>
  <c r="E66" s="1"/>
  <c r="D66" s="1"/>
  <c r="C66" s="1"/>
  <c r="B66" s="1"/>
  <c r="H67"/>
  <c r="G67" s="1"/>
  <c r="F67" s="1"/>
  <c r="E67" s="1"/>
  <c r="D67" s="1"/>
  <c r="C67" s="1"/>
  <c r="B67" s="1"/>
  <c r="G69"/>
  <c r="F69" s="1"/>
  <c r="E69" s="1"/>
  <c r="D69" s="1"/>
  <c r="C69" s="1"/>
  <c r="B69" s="1"/>
  <c r="H69"/>
  <c r="H70"/>
  <c r="G70" s="1"/>
  <c r="F70" s="1"/>
  <c r="E70" s="1"/>
  <c r="D70" s="1"/>
  <c r="C70" s="1"/>
  <c r="B70" s="1"/>
  <c r="I71"/>
  <c r="H71" s="1"/>
  <c r="G71" s="1"/>
  <c r="F71" s="1"/>
  <c r="E71" s="1"/>
  <c r="D71" s="1"/>
  <c r="C71" s="1"/>
  <c r="B71" s="1"/>
  <c r="J71"/>
  <c r="K71"/>
  <c r="L71"/>
  <c r="M71"/>
  <c r="N71"/>
  <c r="H72"/>
  <c r="G72" s="1"/>
  <c r="F72" s="1"/>
  <c r="E72" s="1"/>
  <c r="D72" s="1"/>
  <c r="C72" s="1"/>
  <c r="B72" s="1"/>
  <c r="G73"/>
  <c r="F73" s="1"/>
  <c r="E73" s="1"/>
  <c r="D73" s="1"/>
  <c r="C73" s="1"/>
  <c r="B73" s="1"/>
  <c r="H73"/>
  <c r="H74"/>
  <c r="G74" s="1"/>
  <c r="F74" s="1"/>
  <c r="E74" s="1"/>
  <c r="D74" s="1"/>
  <c r="C74" s="1"/>
  <c r="B74" s="1"/>
  <c r="G75"/>
  <c r="F75" s="1"/>
  <c r="E75" s="1"/>
  <c r="D75" s="1"/>
  <c r="C75" s="1"/>
  <c r="B75" s="1"/>
  <c r="H75"/>
  <c r="H76"/>
  <c r="G76" s="1"/>
  <c r="F76" s="1"/>
  <c r="E76" s="1"/>
  <c r="D76" s="1"/>
  <c r="C76" s="1"/>
  <c r="B76" s="1"/>
  <c r="G77"/>
  <c r="F77" s="1"/>
  <c r="E77" s="1"/>
  <c r="D77" s="1"/>
  <c r="C77" s="1"/>
  <c r="B77" s="1"/>
  <c r="H77"/>
  <c r="H78"/>
  <c r="G78" s="1"/>
  <c r="F78" s="1"/>
  <c r="E78" s="1"/>
  <c r="D78" s="1"/>
  <c r="C78" s="1"/>
  <c r="B78" s="1"/>
  <c r="G79"/>
  <c r="F79" s="1"/>
  <c r="E79" s="1"/>
  <c r="D79" s="1"/>
  <c r="C79" s="1"/>
  <c r="B79" s="1"/>
  <c r="H79"/>
  <c r="H80"/>
  <c r="G80" s="1"/>
  <c r="F80" s="1"/>
  <c r="E80" s="1"/>
  <c r="D80" s="1"/>
  <c r="C80" s="1"/>
  <c r="B80" s="1"/>
  <c r="G81"/>
  <c r="F81" s="1"/>
  <c r="E81" s="1"/>
  <c r="D81" s="1"/>
  <c r="C81" s="1"/>
  <c r="B81" s="1"/>
  <c r="H81"/>
  <c r="H82"/>
  <c r="G82" s="1"/>
  <c r="F82" s="1"/>
  <c r="E82" s="1"/>
  <c r="D82" s="1"/>
  <c r="C82" s="1"/>
  <c r="B82" s="1"/>
  <c r="G83"/>
  <c r="F83" s="1"/>
  <c r="E83" s="1"/>
  <c r="D83" s="1"/>
  <c r="C83" s="1"/>
  <c r="B83" s="1"/>
  <c r="H83"/>
  <c r="H84"/>
  <c r="G84" s="1"/>
  <c r="F84" s="1"/>
  <c r="E84" s="1"/>
  <c r="D84" s="1"/>
  <c r="C84" s="1"/>
  <c r="B84" s="1"/>
  <c r="G85"/>
  <c r="F85" s="1"/>
  <c r="E85" s="1"/>
  <c r="D85" s="1"/>
  <c r="C85" s="1"/>
  <c r="B85" s="1"/>
  <c r="H85"/>
  <c r="N86"/>
  <c r="G87"/>
  <c r="F87" s="1"/>
  <c r="E87" s="1"/>
  <c r="D87" s="1"/>
  <c r="C87" s="1"/>
  <c r="B87" s="1"/>
  <c r="H87"/>
  <c r="I88"/>
  <c r="J88"/>
  <c r="H88" s="1"/>
  <c r="G88" s="1"/>
  <c r="F88" s="1"/>
  <c r="E88" s="1"/>
  <c r="D88" s="1"/>
  <c r="C88" s="1"/>
  <c r="B88" s="1"/>
  <c r="K88"/>
  <c r="L88"/>
  <c r="M88"/>
  <c r="N88"/>
  <c r="G89"/>
  <c r="F89" s="1"/>
  <c r="E89" s="1"/>
  <c r="D89" s="1"/>
  <c r="C89" s="1"/>
  <c r="B89" s="1"/>
  <c r="H89"/>
  <c r="H90"/>
  <c r="G90" s="1"/>
  <c r="F90" s="1"/>
  <c r="E90" s="1"/>
  <c r="D90" s="1"/>
  <c r="C90" s="1"/>
  <c r="B90" s="1"/>
  <c r="I91"/>
  <c r="H91" s="1"/>
  <c r="G91" s="1"/>
  <c r="F91" s="1"/>
  <c r="E91" s="1"/>
  <c r="D91" s="1"/>
  <c r="C91" s="1"/>
  <c r="B91" s="1"/>
  <c r="J91"/>
  <c r="K91"/>
  <c r="L91"/>
  <c r="M91"/>
  <c r="N91"/>
  <c r="H92"/>
  <c r="G92" s="1"/>
  <c r="F92" s="1"/>
  <c r="E92" s="1"/>
  <c r="D92" s="1"/>
  <c r="C92" s="1"/>
  <c r="B92" s="1"/>
  <c r="G93"/>
  <c r="F93" s="1"/>
  <c r="E93" s="1"/>
  <c r="D93" s="1"/>
  <c r="C93" s="1"/>
  <c r="B93" s="1"/>
  <c r="H93"/>
  <c r="H94"/>
  <c r="G94" s="1"/>
  <c r="F94" s="1"/>
  <c r="E94" s="1"/>
  <c r="D94" s="1"/>
  <c r="C94" s="1"/>
  <c r="B94" s="1"/>
  <c r="G95"/>
  <c r="F95" s="1"/>
  <c r="E95" s="1"/>
  <c r="D95" s="1"/>
  <c r="C95" s="1"/>
  <c r="B95" s="1"/>
  <c r="H95"/>
  <c r="I96"/>
  <c r="J96"/>
  <c r="H96" s="1"/>
  <c r="G96" s="1"/>
  <c r="F96" s="1"/>
  <c r="E96" s="1"/>
  <c r="D96" s="1"/>
  <c r="K96"/>
  <c r="L96"/>
  <c r="M96"/>
  <c r="N96"/>
  <c r="G97"/>
  <c r="F97" s="1"/>
  <c r="E97" s="1"/>
  <c r="D97" s="1"/>
  <c r="C97" s="1"/>
  <c r="B97" s="1"/>
  <c r="H97"/>
  <c r="N98"/>
  <c r="B68"/>
  <c r="B60"/>
  <c r="B40"/>
  <c r="B38"/>
  <c r="B37"/>
  <c r="B36"/>
  <c r="B35"/>
  <c r="B34"/>
  <c r="B33"/>
  <c r="B32"/>
  <c r="B30"/>
  <c r="B29"/>
  <c r="B28"/>
  <c r="B27"/>
  <c r="B26"/>
  <c r="B24"/>
  <c r="B22"/>
  <c r="C21"/>
  <c r="B20"/>
  <c r="B17"/>
  <c r="B16"/>
  <c r="C15"/>
  <c r="B15" s="1"/>
  <c r="O15" s="1"/>
  <c r="M86" l="1"/>
  <c r="M98" s="1"/>
  <c r="E59"/>
  <c r="G21"/>
  <c r="L43"/>
  <c r="G39"/>
  <c r="F21"/>
  <c r="C61"/>
  <c r="B61" s="1"/>
  <c r="C96"/>
  <c r="B96" s="1"/>
  <c r="K43" l="1"/>
  <c r="L41"/>
  <c r="L86" s="1"/>
  <c r="L98" s="1"/>
  <c r="G31"/>
  <c r="F39"/>
  <c r="B23"/>
  <c r="B59"/>
  <c r="F31" l="1"/>
  <c r="E39"/>
  <c r="K41"/>
  <c r="K86" s="1"/>
  <c r="K98" s="1"/>
  <c r="J43"/>
  <c r="B21"/>
  <c r="I43" l="1"/>
  <c r="J41"/>
  <c r="J86" s="1"/>
  <c r="J98" s="1"/>
  <c r="E31"/>
  <c r="D39"/>
  <c r="D31" l="1"/>
  <c r="C39"/>
  <c r="I41"/>
  <c r="H43"/>
  <c r="G43" s="1"/>
  <c r="F43" s="1"/>
  <c r="E43" s="1"/>
  <c r="D43" s="1"/>
  <c r="C43" s="1"/>
  <c r="B43" s="1"/>
  <c r="H41" l="1"/>
  <c r="I86"/>
  <c r="I98" s="1"/>
  <c r="C31"/>
  <c r="B31" s="1"/>
  <c r="B39"/>
  <c r="G41" l="1"/>
  <c r="H86"/>
  <c r="H98" s="1"/>
  <c r="F41" l="1"/>
  <c r="G86"/>
  <c r="G98" s="1"/>
  <c r="E41" l="1"/>
  <c r="F86"/>
  <c r="F98" s="1"/>
  <c r="D41" l="1"/>
  <c r="E86"/>
  <c r="E98" s="1"/>
  <c r="D86" l="1"/>
  <c r="D98" s="1"/>
  <c r="C41"/>
  <c r="C86" l="1"/>
  <c r="B41"/>
  <c r="B86" l="1"/>
  <c r="C98"/>
  <c r="B98" s="1"/>
  <c r="O98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<sst xmlns="http://schemas.openxmlformats.org/spreadsheetml/2006/main" count="115" uniqueCount="115">
  <si>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</si>
  <si>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</si>
  <si>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</si>
  <si>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</si>
  <si>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</si>
  <si>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</si>
  <si>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</si>
  <si>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</si>
  <si>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</si>
  <si>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</si>
  <si>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</si>
  <si>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</si>
  <si>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</si>
  <si>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</si>
  <si>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</si>
  <si>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</si>
  <si>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</si>
  <si>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</si>
  <si>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</si>
  <si>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</si>
  <si>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</si>
  <si>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</si>
  <si>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</si>
  <si>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</si>
  <si>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</si>
  <si>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</si>
  <si>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</si>
  <si>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</si>
  <si>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</si>
  <si>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</si>
  <si>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</si>
  <si>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</si>
  <si>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</si>
  <si>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</si>
  <si>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</si>
  <si>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</si>
  <si>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</si>
  <si>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</si>
  <si>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</si>
  <si>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</si>
  <si>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</si>
  <si>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</si>
  <si>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</si>
  <si>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</si>
  <si>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</si>
  <si>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</si>
  <si>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</si>
  <si>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</si>
  <si>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</si>
  <si>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</si>
  <si>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</si>
  <si>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</si>
  <si>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</si>
  <si>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</si>
  <si>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</si>
  <si>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</si>
  <si>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</si>
  <si>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</si>
  <si>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</si>
  <si>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</si>
  <si>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</si>
  <si>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</si>
  <si>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</si>
  <si>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</si>
  <si>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</si>
  <si>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</si>
  <si>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</si>
  <si>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</si>
  <si>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</si>
  <si>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</si>
  <si>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</si>
  <si>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</si>
  <si>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</si>
  <si>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</si>
  <si>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</si>
  <si>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</si>
  <si>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</si>
  <si>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</si>
  <si>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</si>
  <si>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</si>
  <si>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</si>
  <si>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</si>
  <si>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</si>
  <si>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</si>
  <si>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</si>
  <si>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</si>
  <si>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</si>
  <si>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</si>
  <si>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</si>
  <si>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</si>
  <si>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</si>
  <si>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</si>
  <si>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</si>
  <si>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</si>
  <si>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</si>
  <si>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</si>
  <si>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</si>
  <si>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</si>
  <si>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</si>
  <si>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</si>
  <si>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</si>
  <si>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</si>
  <si>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</si>
  <si>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>Enero</t>
  </si>
  <si>
    <t>Febrero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</si>
  <si>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</si>
  <si>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Sud-Director Financiero del CESFronT</t>
  </si>
  <si>
    <t>CUERPO ESPECIALIZADO DE SEGURIDAD FRONTERIZA TERRESTRE, (CESFronT).</t>
  </si>
  <si>
    <t xml:space="preserve">                                                                                                                                                                                                              DINORAH MORA MERCEDES DE BELLO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</si>
  <si>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</si>
  <si>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                                                                                                                                                                                                              Revisado por </t>
  </si>
  <si>
    <t xml:space="preserve">                                                                                                                                                                                                              Auditor Interno</t>
  </si>
  <si>
    <t>Año 2023</t>
  </si>
  <si>
    <t>Fecha de registro:  el 03 de febrero del 2023</t>
  </si>
  <si>
    <t>Fecha de imputación: hasta el 31 de enero del 2023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</si>
</sst>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0</xdr:rowOff>
    </xdr:from>
    <xdr:to>
      <xdr:col>0</xdr:col>
      <xdr:colOff>2705100</xdr:colOff>
      <xdr:row>9</xdr:row>
      <xdr:rowOff>133350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04900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4</xdr:row>
      <xdr:rowOff>0</xdr:rowOff>
    </xdr:from>
    <xdr:to>
      <xdr:col>13</xdr:col>
      <xdr:colOff>66675</xdr:colOff>
      <xdr:row>9</xdr:row>
      <xdr:rowOff>180975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96975" y="914400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9"/>
  <sheetViews>
    <sheetView showGridLines="0" tabSelected="1" topLeftCell="A4" workbookViewId="0">
      <selection activeCell="F100" sqref="F100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0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8.75" customHeight="1">
      <c r="A2" s="40" t="s">
        <v>107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18.75">
      <c r="A3" s="40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15.75" customHeight="1">
      <c r="A4" s="39" t="s">
        <v>81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>
      <c r="A5" s="41" t="s">
        <v>36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15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6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103</v>
      </c>
      <c r="D13" s="10" t="s">
        <v>104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22514391.850000001</v>
      </c>
      <c r="C15" s="13">
        <f t="shared" ref="C15:N15" si="0">C16+C17+C20</f>
        <v>22514391.850000001</v>
      </c>
      <c r="D15" s="13">
        <f t="shared" si="0"/>
        <v>0</v>
      </c>
      <c r="E15" s="13">
        <f t="shared" si="0"/>
        <v>0</v>
      </c>
      <c r="F15" s="13">
        <f t="shared" si="0"/>
        <v>0</v>
      </c>
      <c r="G15" s="13">
        <f>G16+G17+G20</f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45028783.700000003</v>
      </c>
    </row>
    <row r="16" spans="1:16" ht="12.95" customHeight="1">
      <c r="A16" s="6" t="s">
        <v>3</v>
      </c>
      <c r="B16" s="19">
        <f t="shared" ref="B16:B75" si="1">C16+D16+E16+F16+G16+H16+I16</f>
        <v>16289009</v>
      </c>
      <c r="C16" s="19">
        <v>16289009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P16" s="19"/>
    </row>
    <row r="17" spans="1:16" ht="12.95" customHeight="1">
      <c r="A17" s="6" t="s">
        <v>4</v>
      </c>
      <c r="B17" s="19">
        <f t="shared" si="1"/>
        <v>6111684.7400000002</v>
      </c>
      <c r="C17" s="19">
        <v>6111684.7400000002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5" si="2">D18+E18+F18+G18+H18+I18+J18</f>
        <v>0</v>
      </c>
      <c r="D18" s="30">
        <f t="shared" ref="D18:D75" si="3">E18+F18+G18+H18+I18+J18+K18</f>
        <v>0</v>
      </c>
      <c r="E18" s="30">
        <v>0</v>
      </c>
      <c r="F18" s="30">
        <f t="shared" ref="F18:F75" si="4">G18+H18+I18+J18+K18+L18+M18</f>
        <v>0</v>
      </c>
      <c r="G18" s="30">
        <v>0</v>
      </c>
      <c r="H18" s="30">
        <f t="shared" ref="H18:H75" si="5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5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113698.11</v>
      </c>
      <c r="C20" s="19">
        <v>113698.11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P20" s="19"/>
    </row>
    <row r="21" spans="1:16" ht="12.95" customHeight="1">
      <c r="A21" s="3" t="s">
        <v>7</v>
      </c>
      <c r="B21" s="13">
        <f>+C21+D21+E21+F21+G21+H21+I21+J21+K21+L21+M21+N21</f>
        <v>1395323.19</v>
      </c>
      <c r="C21" s="13">
        <f t="shared" ref="C21:H21" si="6">C22+C23+C24+C25+C26+C27+C28+C29+C30</f>
        <v>1395323.19</v>
      </c>
      <c r="D21" s="13">
        <f t="shared" si="6"/>
        <v>0</v>
      </c>
      <c r="E21" s="13">
        <f t="shared" si="6"/>
        <v>0</v>
      </c>
      <c r="F21" s="13">
        <f t="shared" si="6"/>
        <v>0</v>
      </c>
      <c r="G21" s="13">
        <f t="shared" si="6"/>
        <v>0</v>
      </c>
      <c r="H21" s="13">
        <f t="shared" si="6"/>
        <v>0</v>
      </c>
      <c r="I21" s="19">
        <v>0</v>
      </c>
      <c r="J21" s="13">
        <f t="shared" ref="I21:N21" si="7">J22+J23+J24+J25+J26+J27+J28+J29+J30</f>
        <v>0</v>
      </c>
      <c r="K21" s="13">
        <f t="shared" si="7"/>
        <v>0</v>
      </c>
      <c r="L21" s="13">
        <f t="shared" si="7"/>
        <v>0</v>
      </c>
      <c r="M21" s="13">
        <f t="shared" si="7"/>
        <v>0</v>
      </c>
      <c r="N21" s="13">
        <f t="shared" si="7"/>
        <v>0</v>
      </c>
    </row>
    <row r="22" spans="1:16" ht="12.95" customHeight="1">
      <c r="A22" s="6" t="s">
        <v>8</v>
      </c>
      <c r="B22" s="19">
        <f t="shared" si="1"/>
        <v>719573.79</v>
      </c>
      <c r="C22" s="19">
        <v>719573.79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P22" s="19"/>
    </row>
    <row r="23" spans="1:16" ht="12.95" customHeight="1">
      <c r="A23" s="6" t="s">
        <v>9</v>
      </c>
      <c r="B23" s="19">
        <f t="shared" si="1"/>
        <v>0</v>
      </c>
      <c r="C23" s="19">
        <v>0</v>
      </c>
      <c r="D23" s="19">
        <v>0</v>
      </c>
      <c r="E23" s="19">
        <v>0</v>
      </c>
      <c r="F23" s="30">
        <v>0</v>
      </c>
      <c r="G23" s="30">
        <v>0</v>
      </c>
      <c r="H23" s="30">
        <v>0</v>
      </c>
      <c r="I23" s="19">
        <v>0</v>
      </c>
      <c r="J23" s="23">
        <v>0</v>
      </c>
      <c r="K23" s="23">
        <v>0</v>
      </c>
      <c r="L23" s="23">
        <v>0</v>
      </c>
      <c r="M23" s="19">
        <v>0</v>
      </c>
      <c r="N23" s="19">
        <v>0</v>
      </c>
    </row>
    <row r="24" spans="1:16" ht="12.95" customHeight="1">
      <c r="A24" s="6" t="s">
        <v>10</v>
      </c>
      <c r="B24" s="19">
        <f t="shared" si="1"/>
        <v>300400</v>
      </c>
      <c r="C24" s="19">
        <v>300400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6" ht="12.95" customHeight="1">
      <c r="A25" s="6" t="s">
        <v>11</v>
      </c>
      <c r="B25" s="19">
        <f t="shared" si="1"/>
        <v>0</v>
      </c>
      <c r="C25" s="19">
        <v>0</v>
      </c>
      <c r="D25" s="19">
        <v>0</v>
      </c>
      <c r="E25" s="19">
        <v>0</v>
      </c>
      <c r="F25" s="30">
        <f t="shared" si="4"/>
        <v>0</v>
      </c>
      <c r="G25" s="30">
        <v>0</v>
      </c>
      <c r="H25" s="30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6" ht="12.95" customHeight="1">
      <c r="A27" s="6" t="s">
        <v>13</v>
      </c>
      <c r="B27" s="19">
        <f t="shared" si="1"/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23">
        <v>0</v>
      </c>
      <c r="K27" s="19">
        <v>0</v>
      </c>
      <c r="L27" s="23">
        <v>0</v>
      </c>
      <c r="M27" s="19">
        <v>0</v>
      </c>
      <c r="N27" s="19">
        <v>0</v>
      </c>
    </row>
    <row r="28" spans="1:16" ht="12.95" customHeight="1">
      <c r="A28" s="6" t="s">
        <v>14</v>
      </c>
      <c r="B28" s="19">
        <f t="shared" si="1"/>
        <v>375349.4</v>
      </c>
      <c r="C28" s="19">
        <v>375349.4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6" ht="30" customHeight="1">
      <c r="A29" s="6" t="s">
        <v>15</v>
      </c>
      <c r="B29" s="19">
        <f t="shared" si="1"/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6" ht="12.95" customHeight="1">
      <c r="A30" s="6" t="s">
        <v>37</v>
      </c>
      <c r="B30" s="19">
        <f t="shared" si="1"/>
        <v>0</v>
      </c>
      <c r="C30" s="30">
        <v>0</v>
      </c>
      <c r="D30" s="30">
        <v>0</v>
      </c>
      <c r="E30" s="19">
        <v>0</v>
      </c>
      <c r="F30" s="19">
        <v>0</v>
      </c>
      <c r="G30" s="30">
        <v>0</v>
      </c>
      <c r="H30" s="30">
        <v>0</v>
      </c>
      <c r="I30" s="19">
        <v>0</v>
      </c>
      <c r="J30" s="19">
        <v>0</v>
      </c>
      <c r="K30" s="23">
        <v>0</v>
      </c>
      <c r="L30" s="23">
        <v>0</v>
      </c>
      <c r="M30" s="19">
        <v>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4349997.5</v>
      </c>
      <c r="C31" s="13">
        <f t="shared" ref="C31:H31" si="8">C32+C33+C34+C35+C36+C37+C38+C39+C40</f>
        <v>4349997.5</v>
      </c>
      <c r="D31" s="13">
        <f t="shared" si="8"/>
        <v>0</v>
      </c>
      <c r="E31" s="20">
        <f t="shared" si="8"/>
        <v>0</v>
      </c>
      <c r="F31" s="20">
        <f t="shared" si="8"/>
        <v>0</v>
      </c>
      <c r="G31" s="20">
        <f t="shared" si="8"/>
        <v>0</v>
      </c>
      <c r="H31" s="20">
        <f t="shared" si="8"/>
        <v>0</v>
      </c>
      <c r="I31" s="20">
        <f t="shared" ref="I31:N31" si="9">I32+I33+I34+I35+I36+I37+I38+I39+I40</f>
        <v>0</v>
      </c>
      <c r="J31" s="20">
        <f t="shared" si="9"/>
        <v>0</v>
      </c>
      <c r="K31" s="20">
        <f t="shared" si="9"/>
        <v>0</v>
      </c>
      <c r="L31" s="20">
        <f t="shared" si="9"/>
        <v>0</v>
      </c>
      <c r="M31" s="20">
        <f>M32+M33+M34+M35+M37+M36+M38+M39+M40</f>
        <v>0</v>
      </c>
      <c r="N31" s="20">
        <f t="shared" si="9"/>
        <v>0</v>
      </c>
    </row>
    <row r="32" spans="1:16" ht="12.95" customHeight="1">
      <c r="A32" s="6" t="s">
        <v>17</v>
      </c>
      <c r="B32" s="19">
        <f t="shared" si="1"/>
        <v>4349997.5</v>
      </c>
      <c r="C32" s="19">
        <v>4349997.5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12.95" customHeight="1">
      <c r="A33" s="6" t="s">
        <v>18</v>
      </c>
      <c r="B33" s="19">
        <f t="shared" si="1"/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>
      <c r="A34" s="6" t="s">
        <v>19</v>
      </c>
      <c r="B34" s="19">
        <f t="shared" si="1"/>
        <v>0</v>
      </c>
      <c r="C34" s="30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>
      <c r="A35" s="6" t="s">
        <v>20</v>
      </c>
      <c r="B35" s="19">
        <f t="shared" si="1"/>
        <v>0</v>
      </c>
      <c r="C35" s="30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>
      <c r="A36" s="6" t="s">
        <v>21</v>
      </c>
      <c r="B36" s="19">
        <f t="shared" si="1"/>
        <v>0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>
      <c r="A37" s="6" t="s">
        <v>22</v>
      </c>
      <c r="B37" s="19">
        <f t="shared" si="1"/>
        <v>0</v>
      </c>
      <c r="C37" s="30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>
      <c r="A38" s="6" t="s">
        <v>23</v>
      </c>
      <c r="B38" s="19">
        <f t="shared" si="1"/>
        <v>0</v>
      </c>
      <c r="C38" s="30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30" customHeight="1">
      <c r="A39" s="6" t="s">
        <v>38</v>
      </c>
      <c r="B39" s="30">
        <f t="shared" si="1"/>
        <v>0</v>
      </c>
      <c r="C39" s="30">
        <f t="shared" si="2"/>
        <v>0</v>
      </c>
      <c r="D39" s="19">
        <f t="shared" si="3"/>
        <v>0</v>
      </c>
      <c r="E39" s="30">
        <f t="shared" ref="E18:E75" si="10">F39+G39+H39+I39+J39+K39+L39</f>
        <v>0</v>
      </c>
      <c r="F39" s="30">
        <f t="shared" si="4"/>
        <v>0</v>
      </c>
      <c r="G39" s="30">
        <f t="shared" ref="G18:G75" si="11">H39+I39+J39+K39+L39+M39+N39</f>
        <v>0</v>
      </c>
      <c r="H39" s="30">
        <f t="shared" si="5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0</v>
      </c>
      <c r="C40" s="30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2"/>
        <v>0</v>
      </c>
      <c r="D41" s="24">
        <f t="shared" si="3"/>
        <v>0</v>
      </c>
      <c r="E41" s="27">
        <f t="shared" si="10"/>
        <v>0</v>
      </c>
      <c r="F41" s="27">
        <f t="shared" si="4"/>
        <v>0</v>
      </c>
      <c r="G41" s="27">
        <f t="shared" si="11"/>
        <v>0</v>
      </c>
      <c r="H41" s="27">
        <f t="shared" si="5"/>
        <v>0</v>
      </c>
      <c r="I41" s="24">
        <f t="shared" ref="I41:N41" si="12">I42+I43+I44+I45+I46+I48+I49</f>
        <v>0</v>
      </c>
      <c r="J41" s="24">
        <f t="shared" si="12"/>
        <v>0</v>
      </c>
      <c r="K41" s="24">
        <f t="shared" si="12"/>
        <v>0</v>
      </c>
      <c r="L41" s="24">
        <f t="shared" si="12"/>
        <v>0</v>
      </c>
      <c r="M41" s="24">
        <f t="shared" si="12"/>
        <v>0</v>
      </c>
      <c r="N41" s="24">
        <f t="shared" si="12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2"/>
        <v>0</v>
      </c>
      <c r="D42" s="19">
        <f t="shared" si="3"/>
        <v>0</v>
      </c>
      <c r="E42" s="30">
        <f t="shared" si="10"/>
        <v>0</v>
      </c>
      <c r="F42" s="30">
        <f t="shared" si="4"/>
        <v>0</v>
      </c>
      <c r="G42" s="30">
        <f t="shared" si="11"/>
        <v>0</v>
      </c>
      <c r="H42" s="30">
        <f t="shared" si="5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2"/>
        <v>0</v>
      </c>
      <c r="D43" s="19">
        <f t="shared" si="3"/>
        <v>0</v>
      </c>
      <c r="E43" s="30">
        <f t="shared" si="10"/>
        <v>0</v>
      </c>
      <c r="F43" s="30">
        <f t="shared" si="4"/>
        <v>0</v>
      </c>
      <c r="G43" s="30">
        <f t="shared" si="11"/>
        <v>0</v>
      </c>
      <c r="H43" s="30">
        <f t="shared" si="5"/>
        <v>0</v>
      </c>
      <c r="I43" s="26">
        <f t="shared" ref="I43:M47" si="13">J43+K43</f>
        <v>0</v>
      </c>
      <c r="J43" s="26">
        <f t="shared" si="13"/>
        <v>0</v>
      </c>
      <c r="K43" s="26">
        <f t="shared" si="13"/>
        <v>0</v>
      </c>
      <c r="L43" s="26">
        <f t="shared" si="13"/>
        <v>0</v>
      </c>
      <c r="M43" s="26">
        <f t="shared" si="13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2"/>
        <v>0</v>
      </c>
      <c r="D44" s="19">
        <f t="shared" si="3"/>
        <v>0</v>
      </c>
      <c r="E44" s="30">
        <f t="shared" si="10"/>
        <v>0</v>
      </c>
      <c r="F44" s="30">
        <f t="shared" si="4"/>
        <v>0</v>
      </c>
      <c r="G44" s="30">
        <f t="shared" si="11"/>
        <v>0</v>
      </c>
      <c r="H44" s="30">
        <f t="shared" si="5"/>
        <v>0</v>
      </c>
      <c r="I44" s="26">
        <f t="shared" si="13"/>
        <v>0</v>
      </c>
      <c r="J44" s="26">
        <f t="shared" si="13"/>
        <v>0</v>
      </c>
      <c r="K44" s="26">
        <f t="shared" si="13"/>
        <v>0</v>
      </c>
      <c r="L44" s="26">
        <f t="shared" si="13"/>
        <v>0</v>
      </c>
      <c r="M44" s="26">
        <f t="shared" si="13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2"/>
        <v>0</v>
      </c>
      <c r="D45" s="19">
        <f t="shared" si="3"/>
        <v>0</v>
      </c>
      <c r="E45" s="30">
        <f t="shared" si="10"/>
        <v>0</v>
      </c>
      <c r="F45" s="30">
        <f t="shared" si="4"/>
        <v>0</v>
      </c>
      <c r="G45" s="30">
        <f t="shared" si="11"/>
        <v>0</v>
      </c>
      <c r="H45" s="30">
        <f t="shared" si="5"/>
        <v>0</v>
      </c>
      <c r="I45" s="26">
        <f t="shared" si="13"/>
        <v>0</v>
      </c>
      <c r="J45" s="26">
        <f t="shared" si="13"/>
        <v>0</v>
      </c>
      <c r="K45" s="26">
        <f t="shared" si="13"/>
        <v>0</v>
      </c>
      <c r="L45" s="26">
        <f t="shared" si="13"/>
        <v>0</v>
      </c>
      <c r="M45" s="26">
        <f t="shared" si="13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2"/>
        <v>0</v>
      </c>
      <c r="D46" s="19">
        <f t="shared" si="3"/>
        <v>0</v>
      </c>
      <c r="E46" s="30">
        <f t="shared" si="10"/>
        <v>0</v>
      </c>
      <c r="F46" s="30">
        <f t="shared" si="4"/>
        <v>0</v>
      </c>
      <c r="G46" s="30">
        <f t="shared" si="11"/>
        <v>0</v>
      </c>
      <c r="H46" s="30">
        <f t="shared" si="5"/>
        <v>0</v>
      </c>
      <c r="I46" s="26">
        <f t="shared" si="13"/>
        <v>0</v>
      </c>
      <c r="J46" s="26">
        <f t="shared" si="13"/>
        <v>0</v>
      </c>
      <c r="K46" s="26">
        <f t="shared" si="13"/>
        <v>0</v>
      </c>
      <c r="L46" s="26">
        <f t="shared" si="13"/>
        <v>0</v>
      </c>
      <c r="M46" s="26">
        <f t="shared" si="13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2"/>
        <v>0</v>
      </c>
      <c r="D47" s="19">
        <f t="shared" si="3"/>
        <v>0</v>
      </c>
      <c r="E47" s="30">
        <f t="shared" si="10"/>
        <v>0</v>
      </c>
      <c r="F47" s="30">
        <f t="shared" si="4"/>
        <v>0</v>
      </c>
      <c r="G47" s="30">
        <f t="shared" si="11"/>
        <v>0</v>
      </c>
      <c r="H47" s="30">
        <f t="shared" si="5"/>
        <v>0</v>
      </c>
      <c r="I47" s="26">
        <f t="shared" si="13"/>
        <v>0</v>
      </c>
      <c r="J47" s="26">
        <f t="shared" si="13"/>
        <v>0</v>
      </c>
      <c r="K47" s="26">
        <f t="shared" si="13"/>
        <v>0</v>
      </c>
      <c r="L47" s="26">
        <f t="shared" si="13"/>
        <v>0</v>
      </c>
      <c r="M47" s="26">
        <f t="shared" si="13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2"/>
        <v>0</v>
      </c>
      <c r="D48" s="19">
        <f t="shared" si="3"/>
        <v>0</v>
      </c>
      <c r="E48" s="30">
        <f t="shared" si="10"/>
        <v>0</v>
      </c>
      <c r="F48" s="30">
        <f t="shared" si="4"/>
        <v>0</v>
      </c>
      <c r="G48" s="30">
        <f t="shared" si="11"/>
        <v>0</v>
      </c>
      <c r="H48" s="30">
        <f t="shared" si="5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2"/>
        <v>0</v>
      </c>
      <c r="D49" s="19">
        <f t="shared" si="3"/>
        <v>0</v>
      </c>
      <c r="E49" s="30">
        <f t="shared" si="10"/>
        <v>0</v>
      </c>
      <c r="F49" s="30">
        <f t="shared" si="4"/>
        <v>0</v>
      </c>
      <c r="G49" s="30">
        <f t="shared" si="11"/>
        <v>0</v>
      </c>
      <c r="H49" s="30">
        <f t="shared" si="5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2"/>
        <v>0</v>
      </c>
      <c r="D50" s="24">
        <f t="shared" si="3"/>
        <v>0</v>
      </c>
      <c r="E50" s="27">
        <f t="shared" si="10"/>
        <v>0</v>
      </c>
      <c r="F50" s="27">
        <f t="shared" si="4"/>
        <v>0</v>
      </c>
      <c r="G50" s="27">
        <f t="shared" si="11"/>
        <v>0</v>
      </c>
      <c r="H50" s="27">
        <f t="shared" si="5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2"/>
        <v>0</v>
      </c>
      <c r="D51" s="19">
        <f t="shared" si="3"/>
        <v>0</v>
      </c>
      <c r="E51" s="30">
        <f t="shared" si="10"/>
        <v>0</v>
      </c>
      <c r="F51" s="30">
        <f t="shared" si="4"/>
        <v>0</v>
      </c>
      <c r="G51" s="30">
        <f t="shared" si="11"/>
        <v>0</v>
      </c>
      <c r="H51" s="30">
        <f t="shared" si="5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2"/>
        <v>0</v>
      </c>
      <c r="D52" s="19">
        <f t="shared" si="3"/>
        <v>0</v>
      </c>
      <c r="E52" s="30">
        <f t="shared" si="10"/>
        <v>0</v>
      </c>
      <c r="F52" s="30">
        <f t="shared" si="4"/>
        <v>0</v>
      </c>
      <c r="G52" s="30">
        <f t="shared" si="11"/>
        <v>0</v>
      </c>
      <c r="H52" s="30">
        <f t="shared" si="5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2"/>
        <v>0</v>
      </c>
      <c r="D53" s="19">
        <f t="shared" si="3"/>
        <v>0</v>
      </c>
      <c r="E53" s="30">
        <f t="shared" si="10"/>
        <v>0</v>
      </c>
      <c r="F53" s="30">
        <f t="shared" si="4"/>
        <v>0</v>
      </c>
      <c r="G53" s="30">
        <f t="shared" si="11"/>
        <v>0</v>
      </c>
      <c r="H53" s="30">
        <f t="shared" si="5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2"/>
        <v>0</v>
      </c>
      <c r="D54" s="19">
        <f t="shared" si="3"/>
        <v>0</v>
      </c>
      <c r="E54" s="30">
        <f t="shared" si="10"/>
        <v>0</v>
      </c>
      <c r="F54" s="30">
        <f t="shared" si="4"/>
        <v>0</v>
      </c>
      <c r="G54" s="30">
        <f t="shared" si="11"/>
        <v>0</v>
      </c>
      <c r="H54" s="30">
        <f t="shared" si="5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 t="s">
        <v>49</v>
      </c>
      <c r="B55" s="30">
        <f t="shared" si="1"/>
        <v>0</v>
      </c>
      <c r="C55" s="30">
        <f t="shared" si="2"/>
        <v>0</v>
      </c>
      <c r="D55" s="19">
        <f t="shared" si="3"/>
        <v>0</v>
      </c>
      <c r="E55" s="30">
        <f t="shared" si="10"/>
        <v>0</v>
      </c>
      <c r="F55" s="30">
        <f t="shared" si="4"/>
        <v>0</v>
      </c>
      <c r="G55" s="30">
        <f t="shared" si="11"/>
        <v>0</v>
      </c>
      <c r="H55" s="30">
        <f t="shared" si="5"/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9">
        <v>0</v>
      </c>
    </row>
    <row r="56" spans="1:14" ht="30" customHeight="1">
      <c r="A56" s="6" t="s">
        <v>50</v>
      </c>
      <c r="B56" s="30">
        <f t="shared" si="1"/>
        <v>0</v>
      </c>
      <c r="C56" s="30">
        <f t="shared" si="2"/>
        <v>0</v>
      </c>
      <c r="D56" s="19">
        <f t="shared" si="3"/>
        <v>0</v>
      </c>
      <c r="E56" s="30">
        <f t="shared" si="10"/>
        <v>0</v>
      </c>
      <c r="F56" s="30">
        <f t="shared" si="4"/>
        <v>0</v>
      </c>
      <c r="G56" s="30">
        <f t="shared" si="11"/>
        <v>0</v>
      </c>
      <c r="H56" s="30">
        <f t="shared" si="5"/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9">
        <v>0</v>
      </c>
    </row>
    <row r="57" spans="1:14" ht="30" customHeight="1">
      <c r="A57" s="6" t="s">
        <v>51</v>
      </c>
      <c r="B57" s="30">
        <f t="shared" si="1"/>
        <v>0</v>
      </c>
      <c r="C57" s="30">
        <f t="shared" si="2"/>
        <v>0</v>
      </c>
      <c r="D57" s="19">
        <f t="shared" si="3"/>
        <v>0</v>
      </c>
      <c r="E57" s="30">
        <f t="shared" si="10"/>
        <v>0</v>
      </c>
      <c r="F57" s="30">
        <f t="shared" si="4"/>
        <v>0</v>
      </c>
      <c r="G57" s="30">
        <f t="shared" si="11"/>
        <v>0</v>
      </c>
      <c r="H57" s="30">
        <f t="shared" si="5"/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9">
        <v>0</v>
      </c>
    </row>
    <row r="58" spans="1:14" ht="15" customHeight="1">
      <c r="A58" s="6"/>
      <c r="B58" s="30"/>
      <c r="C58" s="30"/>
      <c r="D58" s="19"/>
      <c r="E58" s="30"/>
      <c r="F58" s="30"/>
      <c r="G58" s="30"/>
      <c r="H58" s="30"/>
      <c r="I58" s="26"/>
      <c r="J58" s="26"/>
      <c r="K58" s="26"/>
      <c r="L58" s="26"/>
      <c r="M58" s="26"/>
      <c r="N58" s="29"/>
    </row>
    <row r="59" spans="1:14" ht="12.95" customHeight="1">
      <c r="A59" s="3" t="s">
        <v>28</v>
      </c>
      <c r="B59" s="13">
        <f>C59+D59+E59+F59+G59+H59+I59</f>
        <v>0</v>
      </c>
      <c r="C59" s="13">
        <v>0</v>
      </c>
      <c r="D59" s="19">
        <v>0</v>
      </c>
      <c r="E59" s="13">
        <f>E60+E61+E62+E63+E64+E65+E66+E67+E68</f>
        <v>0</v>
      </c>
      <c r="F59" s="13">
        <v>0</v>
      </c>
      <c r="G59" s="13">
        <v>0</v>
      </c>
      <c r="H59" s="13">
        <f>H60+H61+H62+H63+H64+H65+H66+H67+H68</f>
        <v>0</v>
      </c>
      <c r="I59" s="13">
        <f>I60+I61+I62+I63+I64+I65+I66+I67+I68</f>
        <v>0</v>
      </c>
      <c r="J59" s="13">
        <f t="shared" ref="J59:N59" si="14">J60+J61+J62+J63+J64+J65+J66+J67+J68</f>
        <v>0</v>
      </c>
      <c r="K59" s="13">
        <f t="shared" si="14"/>
        <v>0</v>
      </c>
      <c r="L59" s="13">
        <f t="shared" si="14"/>
        <v>0</v>
      </c>
      <c r="M59" s="13">
        <f t="shared" si="14"/>
        <v>0</v>
      </c>
      <c r="N59" s="13">
        <f t="shared" si="14"/>
        <v>0</v>
      </c>
    </row>
    <row r="60" spans="1:14" ht="12.95" customHeight="1">
      <c r="A60" s="6" t="s">
        <v>29</v>
      </c>
      <c r="B60" s="19">
        <f>C60+D60+E60+F60+G60+H60+I60</f>
        <v>0</v>
      </c>
      <c r="C60" s="30">
        <v>0</v>
      </c>
      <c r="D60" s="19">
        <v>0</v>
      </c>
      <c r="E60" s="19">
        <v>0</v>
      </c>
      <c r="F60" s="30">
        <v>0</v>
      </c>
      <c r="G60" s="30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ht="12.95" customHeight="1">
      <c r="A61" s="6" t="s">
        <v>30</v>
      </c>
      <c r="B61" s="19">
        <f t="shared" si="1"/>
        <v>0</v>
      </c>
      <c r="C61" s="19">
        <f t="shared" si="2"/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</row>
    <row r="62" spans="1:14" ht="30" customHeight="1">
      <c r="A62" s="6" t="s">
        <v>31</v>
      </c>
      <c r="B62" s="30">
        <f t="shared" si="1"/>
        <v>0</v>
      </c>
      <c r="C62" s="30">
        <f t="shared" si="2"/>
        <v>0</v>
      </c>
      <c r="D62" s="19">
        <f t="shared" si="3"/>
        <v>0</v>
      </c>
      <c r="E62" s="30">
        <f t="shared" si="10"/>
        <v>0</v>
      </c>
      <c r="F62" s="30">
        <f t="shared" si="4"/>
        <v>0</v>
      </c>
      <c r="G62" s="30">
        <f t="shared" si="11"/>
        <v>0</v>
      </c>
      <c r="H62" s="30">
        <f t="shared" si="5"/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ht="30" customHeight="1">
      <c r="A63" s="6" t="s">
        <v>32</v>
      </c>
      <c r="B63" s="19">
        <f>C63+D63+E63+F63+G63+H63+I63</f>
        <v>0</v>
      </c>
      <c r="C63" s="19">
        <f t="shared" si="2"/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customHeight="1">
      <c r="A64" s="6" t="s">
        <v>33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12.95" customHeight="1">
      <c r="A65" s="6" t="s">
        <v>52</v>
      </c>
      <c r="B65" s="19">
        <f t="shared" si="1"/>
        <v>0</v>
      </c>
      <c r="C65" s="19">
        <f t="shared" si="2"/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12.95" customHeight="1">
      <c r="A66" s="6" t="s">
        <v>53</v>
      </c>
      <c r="B66" s="19">
        <f t="shared" si="1"/>
        <v>0</v>
      </c>
      <c r="C66" s="19">
        <f t="shared" si="2"/>
        <v>0</v>
      </c>
      <c r="D66" s="19">
        <f t="shared" si="3"/>
        <v>0</v>
      </c>
      <c r="E66" s="19">
        <f t="shared" si="10"/>
        <v>0</v>
      </c>
      <c r="F66" s="19">
        <f t="shared" si="4"/>
        <v>0</v>
      </c>
      <c r="G66" s="19">
        <f t="shared" si="11"/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12.95" customHeight="1">
      <c r="A67" s="6" t="s">
        <v>34</v>
      </c>
      <c r="B67" s="19">
        <f t="shared" si="1"/>
        <v>0</v>
      </c>
      <c r="C67" s="19">
        <f t="shared" si="2"/>
        <v>0</v>
      </c>
      <c r="D67" s="19">
        <f t="shared" si="3"/>
        <v>0</v>
      </c>
      <c r="E67" s="19">
        <f t="shared" si="10"/>
        <v>0</v>
      </c>
      <c r="F67" s="19">
        <f t="shared" si="4"/>
        <v>0</v>
      </c>
      <c r="G67" s="19">
        <f t="shared" si="11"/>
        <v>0</v>
      </c>
      <c r="H67" s="19">
        <f t="shared" si="5"/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30" customHeight="1">
      <c r="A68" s="6" t="s">
        <v>54</v>
      </c>
      <c r="B68" s="19">
        <f>C68+D68+E68+F68+G68+H68</f>
        <v>0</v>
      </c>
      <c r="C68" s="30">
        <v>0</v>
      </c>
      <c r="D68" s="19">
        <v>0</v>
      </c>
      <c r="E68" s="19">
        <v>0</v>
      </c>
      <c r="F68" s="30">
        <v>0</v>
      </c>
      <c r="G68" s="30">
        <v>0</v>
      </c>
      <c r="H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>
      <c r="A69" s="6" t="s">
        <v>93</v>
      </c>
      <c r="B69" s="30">
        <f t="shared" si="1"/>
        <v>0</v>
      </c>
      <c r="C69" s="30">
        <f t="shared" si="2"/>
        <v>0</v>
      </c>
      <c r="D69" s="19">
        <f t="shared" si="3"/>
        <v>0</v>
      </c>
      <c r="E69" s="30">
        <f t="shared" si="10"/>
        <v>0</v>
      </c>
      <c r="F69" s="30">
        <f t="shared" si="4"/>
        <v>0</v>
      </c>
      <c r="G69" s="30">
        <f t="shared" si="11"/>
        <v>0</v>
      </c>
      <c r="H69" s="30">
        <f t="shared" si="5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94</v>
      </c>
      <c r="B70" s="30">
        <f t="shared" si="1"/>
        <v>0</v>
      </c>
      <c r="C70" s="30">
        <f t="shared" si="2"/>
        <v>0</v>
      </c>
      <c r="D70" s="19">
        <f t="shared" si="3"/>
        <v>0</v>
      </c>
      <c r="E70" s="30">
        <f t="shared" si="10"/>
        <v>0</v>
      </c>
      <c r="F70" s="30">
        <f t="shared" si="4"/>
        <v>0</v>
      </c>
      <c r="G70" s="30">
        <f t="shared" si="11"/>
        <v>0</v>
      </c>
      <c r="H70" s="30">
        <f t="shared" si="5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12.95" customHeight="1">
      <c r="A71" s="3" t="s">
        <v>55</v>
      </c>
      <c r="B71" s="27">
        <f t="shared" si="1"/>
        <v>0</v>
      </c>
      <c r="C71" s="27">
        <f t="shared" si="2"/>
        <v>0</v>
      </c>
      <c r="D71" s="24">
        <f t="shared" si="3"/>
        <v>0</v>
      </c>
      <c r="E71" s="27">
        <f t="shared" si="10"/>
        <v>0</v>
      </c>
      <c r="F71" s="27">
        <f t="shared" si="4"/>
        <v>0</v>
      </c>
      <c r="G71" s="27">
        <f t="shared" si="11"/>
        <v>0</v>
      </c>
      <c r="H71" s="27">
        <f t="shared" si="5"/>
        <v>0</v>
      </c>
      <c r="I71" s="24">
        <f t="shared" ref="I71:N71" si="15">I72+I73+I74+I75+I76+I77+I78+I79+I80+I81+I83</f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</row>
    <row r="72" spans="1:14" ht="12.95" customHeight="1">
      <c r="A72" s="6" t="s">
        <v>56</v>
      </c>
      <c r="B72" s="30">
        <f t="shared" si="1"/>
        <v>0</v>
      </c>
      <c r="C72" s="30">
        <f t="shared" si="2"/>
        <v>0</v>
      </c>
      <c r="D72" s="19">
        <f t="shared" si="3"/>
        <v>0</v>
      </c>
      <c r="E72" s="30">
        <f t="shared" si="10"/>
        <v>0</v>
      </c>
      <c r="F72" s="30">
        <f t="shared" si="4"/>
        <v>0</v>
      </c>
      <c r="G72" s="30">
        <f t="shared" si="11"/>
        <v>0</v>
      </c>
      <c r="H72" s="30">
        <f t="shared" si="5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9">
        <v>0</v>
      </c>
    </row>
    <row r="73" spans="1:14" ht="12.95" customHeight="1">
      <c r="A73" s="6" t="s">
        <v>57</v>
      </c>
      <c r="B73" s="30">
        <f t="shared" si="1"/>
        <v>0</v>
      </c>
      <c r="C73" s="30">
        <f t="shared" si="2"/>
        <v>0</v>
      </c>
      <c r="D73" s="19">
        <f t="shared" si="3"/>
        <v>0</v>
      </c>
      <c r="E73" s="30">
        <f t="shared" si="10"/>
        <v>0</v>
      </c>
      <c r="F73" s="30">
        <f t="shared" si="4"/>
        <v>0</v>
      </c>
      <c r="G73" s="30">
        <f t="shared" si="11"/>
        <v>0</v>
      </c>
      <c r="H73" s="30">
        <f t="shared" si="5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9">
        <v>0</v>
      </c>
    </row>
    <row r="74" spans="1:14" ht="30" customHeight="1">
      <c r="A74" s="6" t="s">
        <v>58</v>
      </c>
      <c r="B74" s="30">
        <f t="shared" si="1"/>
        <v>0</v>
      </c>
      <c r="C74" s="30">
        <f t="shared" si="2"/>
        <v>0</v>
      </c>
      <c r="D74" s="19">
        <f t="shared" si="3"/>
        <v>0</v>
      </c>
      <c r="E74" s="30">
        <f t="shared" si="10"/>
        <v>0</v>
      </c>
      <c r="F74" s="30">
        <f t="shared" si="4"/>
        <v>0</v>
      </c>
      <c r="G74" s="30">
        <f t="shared" si="11"/>
        <v>0</v>
      </c>
      <c r="H74" s="30">
        <f t="shared" si="5"/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5">
        <v>0</v>
      </c>
    </row>
    <row r="75" spans="1:14" ht="30" customHeight="1">
      <c r="A75" s="6" t="s">
        <v>59</v>
      </c>
      <c r="B75" s="30">
        <f t="shared" si="1"/>
        <v>0</v>
      </c>
      <c r="C75" s="30">
        <f t="shared" si="2"/>
        <v>0</v>
      </c>
      <c r="D75" s="19">
        <f t="shared" si="3"/>
        <v>0</v>
      </c>
      <c r="E75" s="30">
        <f t="shared" si="10"/>
        <v>0</v>
      </c>
      <c r="F75" s="30">
        <f t="shared" si="4"/>
        <v>0</v>
      </c>
      <c r="G75" s="30">
        <f t="shared" si="11"/>
        <v>0</v>
      </c>
      <c r="H75" s="30">
        <f t="shared" si="5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</row>
    <row r="76" spans="1:14" ht="30" customHeight="1">
      <c r="A76" s="3" t="s">
        <v>60</v>
      </c>
      <c r="B76" s="27">
        <f t="shared" ref="B76:B97" si="16">C76+D76+E76+F76+G76+H76+I76</f>
        <v>0</v>
      </c>
      <c r="C76" s="27">
        <f t="shared" ref="C76:C97" si="17">D76+E76+F76+G76+H76+I76+J76</f>
        <v>0</v>
      </c>
      <c r="D76" s="24">
        <f t="shared" ref="D76:D97" si="18">E76+F76+G76+H76+I76+J76+K76</f>
        <v>0</v>
      </c>
      <c r="E76" s="27">
        <f t="shared" ref="E76:E97" si="19">F76+G76+H76+I76+J76+K76+L76</f>
        <v>0</v>
      </c>
      <c r="F76" s="27">
        <f t="shared" ref="F76:F97" si="20">G76+H76+I76+J76+K76+L76+M76</f>
        <v>0</v>
      </c>
      <c r="G76" s="27">
        <f t="shared" ref="G76:G97" si="21">H76+I76+J76+K76+L76+M76+N76</f>
        <v>0</v>
      </c>
      <c r="H76" s="27">
        <f t="shared" ref="H76:H97" si="22">I76+J76+K76+L76+M76+N76+O76</f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2.95" customHeight="1">
      <c r="A77" s="6" t="s">
        <v>61</v>
      </c>
      <c r="B77" s="30">
        <f t="shared" si="16"/>
        <v>0</v>
      </c>
      <c r="C77" s="30">
        <f t="shared" si="17"/>
        <v>0</v>
      </c>
      <c r="D77" s="19">
        <f t="shared" si="18"/>
        <v>0</v>
      </c>
      <c r="E77" s="30">
        <f t="shared" si="19"/>
        <v>0</v>
      </c>
      <c r="F77" s="30">
        <f t="shared" si="20"/>
        <v>0</v>
      </c>
      <c r="G77" s="30">
        <f t="shared" si="21"/>
        <v>0</v>
      </c>
      <c r="H77" s="30">
        <f t="shared" si="22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customHeight="1">
      <c r="A78" s="6" t="s">
        <v>62</v>
      </c>
      <c r="B78" s="30">
        <f t="shared" si="16"/>
        <v>0</v>
      </c>
      <c r="C78" s="30">
        <f t="shared" si="17"/>
        <v>0</v>
      </c>
      <c r="D78" s="19">
        <f t="shared" si="18"/>
        <v>0</v>
      </c>
      <c r="E78" s="30">
        <f t="shared" si="19"/>
        <v>0</v>
      </c>
      <c r="F78" s="30">
        <f t="shared" si="20"/>
        <v>0</v>
      </c>
      <c r="G78" s="30">
        <f t="shared" si="21"/>
        <v>0</v>
      </c>
      <c r="H78" s="30">
        <f t="shared" si="22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12.95" customHeight="1">
      <c r="A79" s="3" t="s">
        <v>63</v>
      </c>
      <c r="B79" s="27">
        <f t="shared" si="16"/>
        <v>0</v>
      </c>
      <c r="C79" s="27">
        <f t="shared" si="17"/>
        <v>0</v>
      </c>
      <c r="D79" s="24">
        <f t="shared" si="18"/>
        <v>0</v>
      </c>
      <c r="E79" s="27">
        <f t="shared" si="19"/>
        <v>0</v>
      </c>
      <c r="F79" s="27">
        <f t="shared" si="20"/>
        <v>0</v>
      </c>
      <c r="G79" s="27">
        <f t="shared" si="21"/>
        <v>0</v>
      </c>
      <c r="H79" s="27">
        <f t="shared" si="22"/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64</v>
      </c>
      <c r="B80" s="30">
        <f t="shared" si="16"/>
        <v>0</v>
      </c>
      <c r="C80" s="30">
        <f t="shared" si="17"/>
        <v>0</v>
      </c>
      <c r="D80" s="19">
        <f t="shared" si="18"/>
        <v>0</v>
      </c>
      <c r="E80" s="30">
        <f t="shared" si="19"/>
        <v>0</v>
      </c>
      <c r="F80" s="30">
        <f t="shared" si="20"/>
        <v>0</v>
      </c>
      <c r="G80" s="30">
        <f t="shared" si="21"/>
        <v>0</v>
      </c>
      <c r="H80" s="30">
        <f t="shared" si="22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12.95" customHeight="1">
      <c r="A81" s="6" t="s">
        <v>65</v>
      </c>
      <c r="B81" s="30">
        <f t="shared" si="16"/>
        <v>0</v>
      </c>
      <c r="C81" s="30">
        <f t="shared" si="17"/>
        <v>0</v>
      </c>
      <c r="D81" s="19">
        <f t="shared" si="18"/>
        <v>0</v>
      </c>
      <c r="E81" s="30">
        <f t="shared" si="19"/>
        <v>0</v>
      </c>
      <c r="F81" s="30">
        <f t="shared" si="20"/>
        <v>0</v>
      </c>
      <c r="G81" s="30">
        <f t="shared" si="21"/>
        <v>0</v>
      </c>
      <c r="H81" s="30">
        <f t="shared" si="22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6" t="s">
        <v>95</v>
      </c>
      <c r="B82" s="30">
        <f t="shared" si="16"/>
        <v>0</v>
      </c>
      <c r="C82" s="30">
        <f t="shared" si="17"/>
        <v>0</v>
      </c>
      <c r="D82" s="19">
        <f t="shared" si="18"/>
        <v>0</v>
      </c>
      <c r="E82" s="30">
        <f t="shared" si="19"/>
        <v>0</v>
      </c>
      <c r="F82" s="30">
        <f t="shared" si="20"/>
        <v>0</v>
      </c>
      <c r="G82" s="30">
        <f t="shared" si="21"/>
        <v>0</v>
      </c>
      <c r="H82" s="30">
        <f t="shared" si="22"/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</row>
    <row r="83" spans="1:15" ht="30" customHeight="1">
      <c r="A83" s="6" t="s">
        <v>66</v>
      </c>
      <c r="B83" s="30">
        <f t="shared" si="16"/>
        <v>0</v>
      </c>
      <c r="C83" s="30">
        <f t="shared" si="17"/>
        <v>0</v>
      </c>
      <c r="D83" s="19">
        <f t="shared" si="18"/>
        <v>0</v>
      </c>
      <c r="E83" s="30">
        <f t="shared" si="19"/>
        <v>0</v>
      </c>
      <c r="F83" s="30">
        <f t="shared" si="20"/>
        <v>0</v>
      </c>
      <c r="G83" s="30">
        <f t="shared" si="21"/>
        <v>0</v>
      </c>
      <c r="H83" s="30">
        <f t="shared" si="22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4"/>
    </row>
    <row r="84" spans="1:15" ht="30" customHeight="1">
      <c r="A84" s="6"/>
      <c r="B84" s="30">
        <f t="shared" si="16"/>
        <v>0</v>
      </c>
      <c r="C84" s="30">
        <f t="shared" si="17"/>
        <v>0</v>
      </c>
      <c r="D84" s="19">
        <f t="shared" si="18"/>
        <v>0</v>
      </c>
      <c r="E84" s="30">
        <f t="shared" si="19"/>
        <v>0</v>
      </c>
      <c r="F84" s="30">
        <f t="shared" si="20"/>
        <v>0</v>
      </c>
      <c r="G84" s="30">
        <f t="shared" si="21"/>
        <v>0</v>
      </c>
      <c r="H84" s="30">
        <f t="shared" si="22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4"/>
    </row>
    <row r="85" spans="1:15" ht="30" customHeight="1">
      <c r="A85" s="6"/>
      <c r="B85" s="30">
        <f t="shared" si="16"/>
        <v>0</v>
      </c>
      <c r="C85" s="30">
        <f t="shared" si="17"/>
        <v>0</v>
      </c>
      <c r="D85" s="19">
        <f t="shared" si="18"/>
        <v>0</v>
      </c>
      <c r="E85" s="30">
        <f t="shared" si="19"/>
        <v>0</v>
      </c>
      <c r="F85" s="30">
        <f t="shared" si="20"/>
        <v>0</v>
      </c>
      <c r="G85" s="30">
        <f t="shared" si="21"/>
        <v>0</v>
      </c>
      <c r="H85" s="30">
        <f t="shared" si="22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4"/>
    </row>
    <row r="86" spans="1:15" ht="12.95" customHeight="1">
      <c r="A86" s="7" t="s">
        <v>35</v>
      </c>
      <c r="B86" s="18">
        <f>+C86+D86+E86+F86+G86+H86+I86+J86+K86+L86+M86+N86</f>
        <v>28259712.540000003</v>
      </c>
      <c r="C86" s="18">
        <f t="shared" ref="C86:H86" si="23">+C15+C21+C31+C41+C50+C59+C71+C76+C79</f>
        <v>28259712.540000003</v>
      </c>
      <c r="D86" s="18">
        <f t="shared" si="23"/>
        <v>0</v>
      </c>
      <c r="E86" s="18">
        <f t="shared" si="23"/>
        <v>0</v>
      </c>
      <c r="F86" s="18">
        <f t="shared" si="23"/>
        <v>0</v>
      </c>
      <c r="G86" s="18">
        <f t="shared" si="23"/>
        <v>0</v>
      </c>
      <c r="H86" s="18">
        <f t="shared" si="23"/>
        <v>0</v>
      </c>
      <c r="I86" s="18">
        <f t="shared" ref="I86:N86" si="24">I15+I21+I31+I41+I50+I59+I71+I76+I79</f>
        <v>0</v>
      </c>
      <c r="J86" s="18">
        <f t="shared" si="24"/>
        <v>0</v>
      </c>
      <c r="K86" s="18">
        <f t="shared" si="24"/>
        <v>0</v>
      </c>
      <c r="L86" s="18">
        <f t="shared" si="24"/>
        <v>0</v>
      </c>
      <c r="M86" s="18">
        <f t="shared" si="24"/>
        <v>0</v>
      </c>
      <c r="N86" s="18">
        <f t="shared" si="24"/>
        <v>0</v>
      </c>
      <c r="O86" s="14"/>
    </row>
    <row r="87" spans="1:15">
      <c r="A87" s="1" t="s">
        <v>67</v>
      </c>
      <c r="B87" s="2">
        <f t="shared" si="16"/>
        <v>0</v>
      </c>
      <c r="C87" s="2">
        <f t="shared" si="17"/>
        <v>0</v>
      </c>
      <c r="D87" s="19">
        <f t="shared" si="18"/>
        <v>0</v>
      </c>
      <c r="E87" s="2">
        <f t="shared" si="19"/>
        <v>0</v>
      </c>
      <c r="F87" s="2">
        <f t="shared" si="20"/>
        <v>0</v>
      </c>
      <c r="G87" s="2">
        <f t="shared" si="21"/>
        <v>0</v>
      </c>
      <c r="H87" s="2">
        <f t="shared" si="22"/>
        <v>0</v>
      </c>
      <c r="I87" s="2"/>
      <c r="J87" s="2"/>
      <c r="K87" s="2"/>
      <c r="L87" s="2"/>
      <c r="M87" s="2"/>
      <c r="N87" s="2"/>
      <c r="O87" s="14"/>
    </row>
    <row r="88" spans="1:15">
      <c r="A88" s="3" t="s">
        <v>68</v>
      </c>
      <c r="B88" s="25">
        <f t="shared" si="16"/>
        <v>0</v>
      </c>
      <c r="C88" s="25">
        <f t="shared" si="17"/>
        <v>0</v>
      </c>
      <c r="D88" s="19">
        <f t="shared" si="18"/>
        <v>0</v>
      </c>
      <c r="E88" s="25">
        <f t="shared" si="19"/>
        <v>0</v>
      </c>
      <c r="F88" s="25">
        <f t="shared" si="20"/>
        <v>0</v>
      </c>
      <c r="G88" s="25">
        <f t="shared" si="21"/>
        <v>0</v>
      </c>
      <c r="H88" s="25">
        <f t="shared" si="22"/>
        <v>0</v>
      </c>
      <c r="I88" s="25">
        <f t="shared" ref="I88:N88" si="25">I89+I90</f>
        <v>0</v>
      </c>
      <c r="J88" s="31">
        <f t="shared" si="25"/>
        <v>0</v>
      </c>
      <c r="K88" s="31">
        <f t="shared" si="25"/>
        <v>0</v>
      </c>
      <c r="L88" s="31">
        <f t="shared" si="25"/>
        <v>0</v>
      </c>
      <c r="M88" s="31">
        <f t="shared" si="25"/>
        <v>0</v>
      </c>
      <c r="N88" s="31">
        <f t="shared" si="25"/>
        <v>0</v>
      </c>
    </row>
    <row r="89" spans="1:15" ht="30">
      <c r="A89" s="6" t="s">
        <v>69</v>
      </c>
      <c r="B89" s="30">
        <f t="shared" si="16"/>
        <v>0</v>
      </c>
      <c r="C89" s="30">
        <f t="shared" si="17"/>
        <v>0</v>
      </c>
      <c r="D89" s="19">
        <f>E89+F89+G89+H89+I89+J89+K89</f>
        <v>0</v>
      </c>
      <c r="E89" s="30">
        <f t="shared" si="19"/>
        <v>0</v>
      </c>
      <c r="F89" s="30">
        <f t="shared" si="20"/>
        <v>0</v>
      </c>
      <c r="G89" s="30">
        <f t="shared" si="21"/>
        <v>0</v>
      </c>
      <c r="H89" s="30">
        <f t="shared" si="22"/>
        <v>0</v>
      </c>
      <c r="I89" s="26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</row>
    <row r="90" spans="1:15" ht="30">
      <c r="A90" s="6" t="s">
        <v>70</v>
      </c>
      <c r="B90" s="30">
        <f t="shared" si="16"/>
        <v>0</v>
      </c>
      <c r="C90" s="30">
        <f t="shared" si="17"/>
        <v>0</v>
      </c>
      <c r="D90" s="19">
        <f t="shared" si="18"/>
        <v>0</v>
      </c>
      <c r="E90" s="30">
        <f t="shared" si="19"/>
        <v>0</v>
      </c>
      <c r="F90" s="30">
        <f t="shared" si="20"/>
        <v>0</v>
      </c>
      <c r="G90" s="30">
        <f t="shared" si="21"/>
        <v>0</v>
      </c>
      <c r="H90" s="30">
        <f t="shared" si="22"/>
        <v>0</v>
      </c>
      <c r="I90" s="26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</row>
    <row r="91" spans="1:15">
      <c r="A91" s="3" t="s">
        <v>71</v>
      </c>
      <c r="B91" s="27">
        <f t="shared" si="16"/>
        <v>0</v>
      </c>
      <c r="C91" s="27">
        <f t="shared" si="17"/>
        <v>0</v>
      </c>
      <c r="D91" s="19">
        <f t="shared" si="18"/>
        <v>0</v>
      </c>
      <c r="E91" s="27">
        <f t="shared" si="19"/>
        <v>0</v>
      </c>
      <c r="F91" s="27">
        <f t="shared" si="20"/>
        <v>0</v>
      </c>
      <c r="G91" s="27">
        <f t="shared" si="21"/>
        <v>0</v>
      </c>
      <c r="H91" s="27">
        <f t="shared" si="22"/>
        <v>0</v>
      </c>
      <c r="I91" s="27">
        <f t="shared" ref="I91:N91" si="26">I92+I93</f>
        <v>0</v>
      </c>
      <c r="J91" s="33">
        <f t="shared" si="26"/>
        <v>0</v>
      </c>
      <c r="K91" s="33">
        <f t="shared" si="26"/>
        <v>0</v>
      </c>
      <c r="L91" s="33">
        <f t="shared" si="26"/>
        <v>0</v>
      </c>
      <c r="M91" s="33">
        <f t="shared" si="26"/>
        <v>0</v>
      </c>
      <c r="N91" s="33">
        <f t="shared" si="26"/>
        <v>0</v>
      </c>
    </row>
    <row r="92" spans="1:15">
      <c r="A92" s="6" t="s">
        <v>72</v>
      </c>
      <c r="B92" s="30">
        <f t="shared" si="16"/>
        <v>0</v>
      </c>
      <c r="C92" s="30">
        <f t="shared" si="17"/>
        <v>0</v>
      </c>
      <c r="D92" s="19">
        <f t="shared" si="18"/>
        <v>0</v>
      </c>
      <c r="E92" s="30">
        <f t="shared" si="19"/>
        <v>0</v>
      </c>
      <c r="F92" s="30">
        <f t="shared" si="20"/>
        <v>0</v>
      </c>
      <c r="G92" s="30">
        <f t="shared" si="21"/>
        <v>0</v>
      </c>
      <c r="H92" s="30">
        <f t="shared" si="22"/>
        <v>0</v>
      </c>
      <c r="I92" s="26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</row>
    <row r="93" spans="1:15" ht="15" customHeight="1">
      <c r="A93" s="6" t="s">
        <v>73</v>
      </c>
      <c r="B93" s="30">
        <f t="shared" si="16"/>
        <v>0</v>
      </c>
      <c r="C93" s="30">
        <f t="shared" si="17"/>
        <v>0</v>
      </c>
      <c r="D93" s="19">
        <f t="shared" si="18"/>
        <v>0</v>
      </c>
      <c r="E93" s="30">
        <f t="shared" si="19"/>
        <v>0</v>
      </c>
      <c r="F93" s="30">
        <f t="shared" si="20"/>
        <v>0</v>
      </c>
      <c r="G93" s="30">
        <f t="shared" si="21"/>
        <v>0</v>
      </c>
      <c r="H93" s="30">
        <f t="shared" si="22"/>
        <v>0</v>
      </c>
      <c r="I93" s="26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</row>
    <row r="94" spans="1:15">
      <c r="A94" s="3" t="s">
        <v>74</v>
      </c>
      <c r="B94" s="30">
        <f t="shared" si="16"/>
        <v>0</v>
      </c>
      <c r="C94" s="30">
        <f t="shared" si="17"/>
        <v>0</v>
      </c>
      <c r="D94" s="19">
        <f t="shared" si="18"/>
        <v>0</v>
      </c>
      <c r="E94" s="30">
        <f t="shared" si="19"/>
        <v>0</v>
      </c>
      <c r="F94" s="30">
        <f t="shared" si="20"/>
        <v>0</v>
      </c>
      <c r="G94" s="30">
        <f t="shared" si="21"/>
        <v>0</v>
      </c>
      <c r="H94" s="30">
        <f t="shared" si="22"/>
        <v>0</v>
      </c>
      <c r="I94" s="27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</row>
    <row r="95" spans="1:15" ht="15" customHeight="1">
      <c r="A95" s="6" t="s">
        <v>75</v>
      </c>
      <c r="B95" s="30">
        <f t="shared" si="16"/>
        <v>0</v>
      </c>
      <c r="C95" s="30">
        <f t="shared" si="17"/>
        <v>0</v>
      </c>
      <c r="D95" s="19">
        <f t="shared" si="18"/>
        <v>0</v>
      </c>
      <c r="E95" s="30">
        <f t="shared" si="19"/>
        <v>0</v>
      </c>
      <c r="F95" s="30">
        <f t="shared" si="20"/>
        <v>0</v>
      </c>
      <c r="G95" s="30">
        <f t="shared" si="21"/>
        <v>0</v>
      </c>
      <c r="H95" s="30">
        <f t="shared" si="22"/>
        <v>0</v>
      </c>
      <c r="I95" s="26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</row>
    <row r="96" spans="1:15" ht="15" customHeight="1">
      <c r="A96" s="7" t="s">
        <v>76</v>
      </c>
      <c r="B96" s="34">
        <f t="shared" si="16"/>
        <v>0</v>
      </c>
      <c r="C96" s="34">
        <f t="shared" si="17"/>
        <v>0</v>
      </c>
      <c r="D96" s="34">
        <f t="shared" si="18"/>
        <v>0</v>
      </c>
      <c r="E96" s="34">
        <f t="shared" si="19"/>
        <v>0</v>
      </c>
      <c r="F96" s="34">
        <f t="shared" si="20"/>
        <v>0</v>
      </c>
      <c r="G96" s="34">
        <f t="shared" si="21"/>
        <v>0</v>
      </c>
      <c r="H96" s="34">
        <f t="shared" si="22"/>
        <v>0</v>
      </c>
      <c r="I96" s="34">
        <f t="shared" ref="I96:N96" si="27">I88+I91+I94</f>
        <v>0</v>
      </c>
      <c r="J96" s="34">
        <f t="shared" si="27"/>
        <v>0</v>
      </c>
      <c r="K96" s="34">
        <f t="shared" si="27"/>
        <v>0</v>
      </c>
      <c r="L96" s="34">
        <f t="shared" si="27"/>
        <v>0</v>
      </c>
      <c r="M96" s="34">
        <f t="shared" si="27"/>
        <v>0</v>
      </c>
      <c r="N96" s="34">
        <f t="shared" si="27"/>
        <v>0</v>
      </c>
    </row>
    <row r="97" spans="1:15">
      <c r="B97" s="30">
        <f t="shared" si="16"/>
        <v>0</v>
      </c>
      <c r="C97" s="30">
        <f t="shared" si="17"/>
        <v>0</v>
      </c>
      <c r="D97" s="19">
        <f t="shared" si="18"/>
        <v>0</v>
      </c>
      <c r="E97" s="30">
        <f t="shared" si="19"/>
        <v>0</v>
      </c>
      <c r="F97" s="30">
        <f t="shared" si="20"/>
        <v>0</v>
      </c>
      <c r="G97" s="30">
        <f t="shared" si="21"/>
        <v>0</v>
      </c>
      <c r="H97" s="30">
        <f t="shared" si="22"/>
        <v>0</v>
      </c>
    </row>
    <row r="98" spans="1:15" ht="15.75">
      <c r="A98" s="8" t="s">
        <v>77</v>
      </c>
      <c r="B98" s="38">
        <f>+C98+D98+E98+F98+G98+H98+I98+J98+K98+L98+M98+N98</f>
        <v>28259712.540000003</v>
      </c>
      <c r="C98" s="38">
        <f t="shared" ref="C98:N98" si="28">+C86+C96</f>
        <v>28259712.540000003</v>
      </c>
      <c r="D98" s="38">
        <f t="shared" si="28"/>
        <v>0</v>
      </c>
      <c r="E98" s="38">
        <f t="shared" si="28"/>
        <v>0</v>
      </c>
      <c r="F98" s="38">
        <f t="shared" si="28"/>
        <v>0</v>
      </c>
      <c r="G98" s="38">
        <f t="shared" si="28"/>
        <v>0</v>
      </c>
      <c r="H98" s="38">
        <f t="shared" si="28"/>
        <v>0</v>
      </c>
      <c r="I98" s="38">
        <f t="shared" si="28"/>
        <v>0</v>
      </c>
      <c r="J98" s="38">
        <f t="shared" si="28"/>
        <v>0</v>
      </c>
      <c r="K98" s="38">
        <f t="shared" si="28"/>
        <v>0</v>
      </c>
      <c r="L98" s="38">
        <f t="shared" si="28"/>
        <v>0</v>
      </c>
      <c r="M98" s="38">
        <f t="shared" si="28"/>
        <v>0</v>
      </c>
      <c r="N98" s="38">
        <f t="shared" si="28"/>
        <v>0</v>
      </c>
      <c r="O98" s="35">
        <f>SUM(B98:H98)</f>
        <v>56519425.080000006</v>
      </c>
    </row>
    <row r="99" spans="1:15">
      <c r="A99" s="4"/>
      <c r="C99" s="5"/>
    </row>
    <row r="100" spans="1:15">
      <c r="A100" t="s">
        <v>84</v>
      </c>
    </row>
    <row r="101" spans="1:15">
      <c r="B101" s="19"/>
      <c r="M101" s="19"/>
    </row>
    <row r="102" spans="1:15">
      <c r="A102" t="s">
        <v>113</v>
      </c>
    </row>
    <row r="103" spans="1:15">
      <c r="A103" t="s">
        <v>114</v>
      </c>
    </row>
    <row r="109" spans="1:15" ht="15" customHeight="1">
      <c r="A109" s="21" t="s">
        <v>105</v>
      </c>
      <c r="B109" s="42" t="s">
        <v>108</v>
      </c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5">
      <c r="A110" s="37" t="s">
        <v>100</v>
      </c>
      <c r="B110" s="43" t="s">
        <v>109</v>
      </c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1:15" ht="15" customHeight="1">
      <c r="A111" s="37" t="s">
        <v>101</v>
      </c>
      <c r="B111" s="45" t="s">
        <v>111</v>
      </c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</row>
    <row r="112" spans="1:15" ht="15" customHeight="1">
      <c r="A112" s="22" t="s">
        <v>85</v>
      </c>
      <c r="B112" s="45" t="s">
        <v>110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>
      <c r="A113" s="16"/>
      <c r="B113" s="17"/>
    </row>
    <row r="116" spans="1:14">
      <c r="A116" s="46" t="s">
        <v>102</v>
      </c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</row>
    <row r="117" spans="1:14">
      <c r="A117" s="41" t="s">
        <v>99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>
      <c r="A118" s="41" t="s">
        <v>106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>
      <c r="A119" s="41" t="s">
        <v>86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</sheetData>
  <mergeCells count="14">
    <mergeCell ref="A118:N118"/>
    <mergeCell ref="A119:N119"/>
    <mergeCell ref="B109:N109"/>
    <mergeCell ref="B110:N110"/>
    <mergeCell ref="B111:N111"/>
    <mergeCell ref="B112:N112"/>
    <mergeCell ref="A116:N116"/>
    <mergeCell ref="A117:N117"/>
    <mergeCell ref="A6:O8"/>
    <mergeCell ref="A1:O1"/>
    <mergeCell ref="A2:O2"/>
    <mergeCell ref="A3:O3"/>
    <mergeCell ref="A4:O4"/>
    <mergeCell ref="A5:O5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2023-02-03T17:56:40Z</cp:lastPrinted>
  <dcterms:created xsi:type="dcterms:W3CDTF">2018-04-17T18:57:16Z</dcterms:created>
  <dcterms:modified xsi:type="dcterms:W3CDTF">2023-02-03T17:59:21Z</dcterms:modified>
</cp:coreProperties>
</file>