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24226"/>
  <xr:revisionPtr revIDLastSave="0" documentId="13_ncr:1_{63661C61-F0A6-4600-8A32-F0A110D75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- Junio" sheetId="4" r:id="rId1"/>
  </sheets>
  <calcPr calcId="191029"/>
</workbook>
</file>

<file path=xl/calcChain.xml><?xml version="1.0" encoding="utf-8"?>
<calcChain xmlns="http://schemas.openxmlformats.org/spreadsheetml/2006/main">
  <c r="G75" i="4" l="1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89" i="4"/>
  <c r="G90" i="4"/>
  <c r="G91" i="4"/>
  <c r="G92" i="4"/>
  <c r="G93" i="4"/>
  <c r="G94" i="4"/>
  <c r="G95" i="4"/>
  <c r="G96" i="4"/>
  <c r="F97" i="4"/>
  <c r="G29" i="4"/>
  <c r="G30" i="4"/>
  <c r="G31" i="4"/>
  <c r="G32" i="4"/>
  <c r="G33" i="4"/>
  <c r="G34" i="4"/>
  <c r="G35" i="4"/>
  <c r="H75" i="4" l="1"/>
  <c r="D97" i="4" l="1"/>
  <c r="E97" i="4"/>
  <c r="E71" i="4"/>
  <c r="G41" i="4"/>
  <c r="G42" i="4"/>
  <c r="G43" i="4"/>
  <c r="G97" i="4" l="1"/>
  <c r="G102" i="4"/>
  <c r="G103" i="4"/>
  <c r="G104" i="4"/>
  <c r="G105" i="4"/>
  <c r="G87" i="4"/>
  <c r="G88" i="4"/>
  <c r="G77" i="4"/>
  <c r="H77" i="4" s="1"/>
  <c r="G78" i="4"/>
  <c r="H78" i="4" s="1"/>
  <c r="G79" i="4"/>
  <c r="H79" i="4" s="1"/>
  <c r="G80" i="4"/>
  <c r="H80" i="4" s="1"/>
  <c r="G25" i="4"/>
  <c r="G26" i="4"/>
  <c r="G27" i="4"/>
  <c r="G28" i="4"/>
  <c r="G47" i="4" l="1"/>
  <c r="G110" i="4"/>
  <c r="G40" i="4"/>
  <c r="G71" i="4" l="1"/>
  <c r="G109" i="4" l="1"/>
  <c r="G86" i="4"/>
  <c r="D81" i="4"/>
  <c r="E81" i="4"/>
  <c r="F81" i="4"/>
  <c r="D20" i="4" l="1"/>
  <c r="E20" i="4"/>
  <c r="F20" i="4"/>
  <c r="G19" i="4"/>
  <c r="D71" i="4"/>
  <c r="F71" i="4"/>
  <c r="G17" i="4"/>
  <c r="G18" i="4"/>
  <c r="G24" i="4"/>
  <c r="G39" i="4"/>
  <c r="G76" i="4"/>
  <c r="H76" i="4" s="1"/>
  <c r="H81" i="4" s="1"/>
  <c r="G85" i="4"/>
  <c r="G101" i="4"/>
  <c r="G16" i="4"/>
  <c r="G81" i="4" l="1"/>
  <c r="G20" i="4"/>
</calcChain>
</file>

<file path=xl/sharedStrings.xml><?xml version="1.0" encoding="utf-8"?>
<sst xmlns="http://schemas.openxmlformats.org/spreadsheetml/2006/main" count="125" uniqueCount="95">
  <si>
    <t>Hombres (Haitianos)</t>
  </si>
  <si>
    <t>Mujeres (Haitianas)</t>
  </si>
  <si>
    <t>Niños/as (Haitianos/as)</t>
  </si>
  <si>
    <t xml:space="preserve">Detenidos y enviados a Migración para fines de repatriación </t>
  </si>
  <si>
    <t>1. Detenciones de extranjeros por encontrarse en territorio Dominicano de manera irregular.</t>
  </si>
  <si>
    <t>REPUBLICA DOMINICANA</t>
  </si>
  <si>
    <t>CUERPO ESPECIALIZADO EN SEGURIDAD FRONTERIZA TERRESTRE</t>
  </si>
  <si>
    <t>Descripción de Operaciones.</t>
  </si>
  <si>
    <t>2.1 Comestibles.</t>
  </si>
  <si>
    <t>2. Incautaciones de comestibles y otros.</t>
  </si>
  <si>
    <t>Whisky 8 P.M. (Botellas de 750 ml)</t>
  </si>
  <si>
    <t>Whisky Black Stone (Botella de 750ml)</t>
  </si>
  <si>
    <t>Whisky Gold  (Botella de 750 ml)</t>
  </si>
  <si>
    <t>Clerén (Galones)</t>
  </si>
  <si>
    <t>Cigarrillos Point (Paquetes  de 10 cajetillas de 20 unidades)</t>
  </si>
  <si>
    <t>Sacos de ajo  (22 Libras )</t>
  </si>
  <si>
    <t>Cervezas Prestige, Heineken, Benedicta (Latas 355 ml)</t>
  </si>
  <si>
    <t>Leche evaporada Bongu, bonle (Latas de 12 onzas)</t>
  </si>
  <si>
    <t>2.2. De Higiene, uso personal, medicamentos y otros.</t>
  </si>
  <si>
    <t>Whisky Oficce  (Botella de 750 ml)</t>
  </si>
  <si>
    <t>Ron Chevalier  (Botella de 750ml)</t>
  </si>
  <si>
    <t>Bebidas energizantes  (Botellas de 750 ml)</t>
  </si>
  <si>
    <t>Ron Bakara (Botella de 750 ml)</t>
  </si>
  <si>
    <t>Cigarrillos Comme il faut (Paquetes  de 10 cajetillas de 20 unidades)</t>
  </si>
  <si>
    <t>Paquetes de Sopita  (240 unidades)</t>
  </si>
  <si>
    <t>Whisky Napoleón (Botellas de 750 ml)</t>
  </si>
  <si>
    <t>Whisky Barbancourt (Botellas de 750 ml)</t>
  </si>
  <si>
    <t>Motocicletas transportando ilegales</t>
  </si>
  <si>
    <t>Aceite Sol de Oro (Galón)</t>
  </si>
  <si>
    <t>Whisky Chanlecer  (Botella de 750 ml)</t>
  </si>
  <si>
    <t>Cigarrillos Comme il faut (Paquetes  de 10 cajetillas de 10 unidades)</t>
  </si>
  <si>
    <t>Libras de  Marihuana</t>
  </si>
  <si>
    <t>Ron Lord Mate (Botellas de 750 ml)</t>
  </si>
  <si>
    <t>2.3. Bebidas Alcohólicas y Cigarrillos.</t>
  </si>
  <si>
    <t>Autobús transportando ilegales</t>
  </si>
  <si>
    <t>Cigarrillos  Capital  (Paquetes  de 10 cajetillas de 20 unidades)</t>
  </si>
  <si>
    <t>Medicamentos</t>
  </si>
  <si>
    <t>Whisky Green Label (Botellas de 750 ml)</t>
  </si>
  <si>
    <t>Maltas (20 onzas)</t>
  </si>
  <si>
    <t>Motocicletas detenidas con mercancia ilegal</t>
  </si>
  <si>
    <t>Vino Tinto Campeón  (Botellas de 750 ml)</t>
  </si>
  <si>
    <t>3. Incautaciones de Vehículos</t>
  </si>
  <si>
    <t>4. Incautaciones de estupefacientes, armas de fuego, armas blancas,</t>
  </si>
  <si>
    <t>Productos higiene personal</t>
  </si>
  <si>
    <t>Electrodomésticos</t>
  </si>
  <si>
    <t>Tarros de Mantequilla</t>
  </si>
  <si>
    <t>Jugos (20 onzas)</t>
  </si>
  <si>
    <t>Autobús transportando mercancia ilegal</t>
  </si>
  <si>
    <t>Cigarrillos  Jailsalmer  (Paquetes  de 10 cajetillas de 20 unidades)</t>
  </si>
  <si>
    <t>Pacas de ropa usada</t>
  </si>
  <si>
    <t xml:space="preserve">Paquetes de Pasta </t>
  </si>
  <si>
    <t>Refrescos (20 onzas)</t>
  </si>
  <si>
    <t>Carros transportando mercancia ilegal</t>
  </si>
  <si>
    <t>Jeepetas transportando mercancia ilegal</t>
  </si>
  <si>
    <t>Camionetas transportando mercancia ilegal</t>
  </si>
  <si>
    <t>Camiones  transportando mercancia ilegal</t>
  </si>
  <si>
    <t>Gramos de  Marihuana</t>
  </si>
  <si>
    <t>Abril</t>
  </si>
  <si>
    <t>Mayo</t>
  </si>
  <si>
    <t>Junio</t>
  </si>
  <si>
    <t>Total</t>
  </si>
  <si>
    <t>Galones de Gasolina</t>
  </si>
  <si>
    <t>Galones de Gasoil</t>
  </si>
  <si>
    <t>Totales</t>
  </si>
  <si>
    <t>Cubanos</t>
  </si>
  <si>
    <t>Sacos de Carbón</t>
  </si>
  <si>
    <t>Vodka  (Botellas de 750 ml)</t>
  </si>
  <si>
    <t>Ron King Price (Botellas de 750 ml)</t>
  </si>
  <si>
    <t>Motocicletas recuperadas</t>
  </si>
  <si>
    <t>Motocicletas sin documentos</t>
  </si>
  <si>
    <t>5. Incautaciones de Carbón, hornos destruidos  y otros relacionados con el cuidado al medioambiente</t>
  </si>
  <si>
    <t>Sacos de Guaconejo</t>
  </si>
  <si>
    <t>Salsa Picante</t>
  </si>
  <si>
    <t>Pelo Postizo</t>
  </si>
  <si>
    <t>Ron Patroit (Botellas de 750 ml)</t>
  </si>
  <si>
    <t>Ron Nelson (Botellas de 750 ml)</t>
  </si>
  <si>
    <t xml:space="preserve">Armas de Fuego </t>
  </si>
  <si>
    <t>Sacos de azucar (50 libras)</t>
  </si>
  <si>
    <t>Sacos de Harina (120 libras)</t>
  </si>
  <si>
    <t>Sacos de arroz (25-125 Libras )</t>
  </si>
  <si>
    <t>Cigarrillos  Manchester (Paquetes  de 10 cajetillas de 20 unidades)</t>
  </si>
  <si>
    <t>Whisky Reserve (Botellas de 750 ml)</t>
  </si>
  <si>
    <t>Camiones sin documentos</t>
  </si>
  <si>
    <t>Salsa Bella</t>
  </si>
  <si>
    <t>Vinagre</t>
  </si>
  <si>
    <t>Whisky Imperial Blue (Botellas de 750 ml)</t>
  </si>
  <si>
    <t>En unidades</t>
  </si>
  <si>
    <t>Autobús sin documentos</t>
  </si>
  <si>
    <t>FERNANDO CARPIO MORENO,</t>
  </si>
  <si>
    <t>Responsable de Libre Acceso a la Información Pública (RAI)</t>
  </si>
  <si>
    <t>CESFronT</t>
  </si>
  <si>
    <t>" T O D O  P O R  L A  P A T R I A"</t>
  </si>
  <si>
    <t>Provincias: Dajabón, Independencia, Elías Piňa, y Pedernales.</t>
  </si>
  <si>
    <t>Informe estadístico de las operaciones realizadas por el CESFronT durante el
trimestre Abril - Junio 2023</t>
  </si>
  <si>
    <t>2.4 Cigarrillos de diferentes marcas y Esencias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</si>
</sst>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4"/>
      <name val="Arial Narrow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0" fontId="0" fillId="0" borderId="1" xfId="0" applyBorder="1"/>
    <xf numFmtId="3" fontId="4" fillId="0" borderId="1" xfId="1" applyNumberFormat="1" applyFont="1" applyBorder="1" applyAlignment="1">
      <alignment horizontal="right"/>
    </xf>
    <xf numFmtId="3" fontId="4" fillId="0" borderId="1" xfId="0" applyNumberFormat="1" applyFont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3" fontId="3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right"/>
    </xf>
    <xf numFmtId="0" fontId="0" fillId="0" borderId="0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2923761</xdr:colOff>
      <xdr:row>4</xdr:row>
      <xdr:rowOff>0</xdr:rowOff>
    </xdr:from>
    <xdr:to>
      <xdr:col>0</xdr:col>
      <xdr:colOff>4698080</xdr:colOff>
      <xdr:row>4</xdr:row>
      <xdr:rowOff>38651</xdr:rowOff>
    </xdr:to>
    <xdr:pic>
      <xdr:nvPicPr>
        <xdr:cNvPr id="5" name="Imagen 184" descr="logo nuevo">
          <a:extLst>
            <a:ext uri="{FF2B5EF4-FFF2-40B4-BE49-F238E27FC236}">
              <a16:creationId xmlns:a16="http://schemas.microsoft.com/office/drawing/2014/main" id="{130F97F2-9AAC-4FD1-B065-93599929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336" y="600075"/>
          <a:ext cx="2669" cy="3865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3588173</xdr:colOff>
      <xdr:row>0</xdr:row>
      <xdr:rowOff>78323</xdr:rowOff>
    </xdr:from>
    <xdr:to>
      <xdr:col>2</xdr:col>
      <xdr:colOff>542165</xdr:colOff>
      <xdr:row>3</xdr:row>
      <xdr:rowOff>194137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13124A-F7E7-4BD4-9E5C-58A5E448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07" y="78323"/>
          <a:ext cx="1447165" cy="7070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7FAC-BFBB-4A15-A949-3AFFA3E325ED}">
  <dimension ref="A1:P118"/>
  <sheetViews>
    <sheetView showGridLines="0" tabSelected="1" topLeftCell="A58" zoomScale="145" zoomScaleNormal="145" workbookViewId="0">
      <selection activeCell="A73" sqref="A73:H73"/>
    </sheetView>
  </sheetViews>
  <sheetFormatPr baseColWidth="10" defaultColWidth="5" defaultRowHeight="15.75" x14ac:dyDescent="0.25"/>
  <cols>
    <col min="1" max="1" width="10" style="1" customWidth="1"/>
    <col min="2" max="2" width="67.42578125" style="1" customWidth="1"/>
    <col min="3" max="3" width="18.140625" style="2" customWidth="1"/>
    <col min="4" max="7" width="13.42578125" customWidth="1"/>
    <col min="8" max="8" width="12.42578125" customWidth="1"/>
    <col min="9" max="9" width="10.28515625" customWidth="1"/>
    <col min="10" max="10" width="17.5703125" customWidth="1"/>
  </cols>
  <sheetData>
    <row r="1" spans="1:16" x14ac:dyDescent="0.25">
      <c r="C1" s="3"/>
      <c r="G1" s="6"/>
      <c r="H1" s="6"/>
      <c r="I1" s="7"/>
    </row>
    <row r="2" spans="1:16" x14ac:dyDescent="0.25">
      <c r="C2" s="3"/>
      <c r="G2" s="6"/>
      <c r="H2" s="6"/>
      <c r="I2" s="7"/>
    </row>
    <row r="3" spans="1:16" x14ac:dyDescent="0.25">
      <c r="C3" s="3"/>
      <c r="G3" s="6"/>
      <c r="H3" s="6"/>
      <c r="I3" s="7"/>
    </row>
    <row r="4" spans="1:16" x14ac:dyDescent="0.25">
      <c r="C4" s="3"/>
      <c r="G4" s="6"/>
      <c r="H4" s="6"/>
      <c r="I4" s="7"/>
    </row>
    <row r="5" spans="1:16" ht="16.5" customHeight="1" x14ac:dyDescent="0.3">
      <c r="A5" s="76" t="s">
        <v>5</v>
      </c>
      <c r="B5" s="76"/>
      <c r="C5" s="76"/>
      <c r="D5" s="76"/>
      <c r="E5" s="76"/>
      <c r="F5" s="76"/>
      <c r="G5" s="76"/>
      <c r="H5" s="6"/>
      <c r="I5" s="7"/>
    </row>
    <row r="6" spans="1:16" ht="16.5" customHeight="1" x14ac:dyDescent="0.3">
      <c r="A6" s="76" t="s">
        <v>6</v>
      </c>
      <c r="B6" s="76"/>
      <c r="C6" s="76"/>
      <c r="D6" s="76"/>
      <c r="E6" s="76"/>
      <c r="F6" s="76"/>
      <c r="G6" s="76"/>
      <c r="H6" s="6"/>
      <c r="I6" s="7"/>
    </row>
    <row r="7" spans="1:16" ht="16.5" x14ac:dyDescent="0.3">
      <c r="A7" s="76" t="s">
        <v>90</v>
      </c>
      <c r="B7" s="76"/>
      <c r="C7" s="76"/>
      <c r="D7" s="76"/>
      <c r="E7" s="76"/>
      <c r="F7" s="76"/>
      <c r="G7" s="76"/>
      <c r="H7" s="46"/>
      <c r="I7" s="46"/>
      <c r="J7" s="46"/>
      <c r="K7" s="46"/>
      <c r="L7" s="46"/>
      <c r="M7" s="46"/>
      <c r="N7" s="46"/>
      <c r="O7" s="46"/>
      <c r="P7" s="46"/>
    </row>
    <row r="8" spans="1:16" ht="16.5" x14ac:dyDescent="0.3">
      <c r="A8" s="76" t="s">
        <v>91</v>
      </c>
      <c r="B8" s="76"/>
      <c r="C8" s="76"/>
      <c r="D8" s="76"/>
      <c r="E8" s="76"/>
      <c r="F8" s="76"/>
      <c r="G8" s="76"/>
      <c r="H8" s="46"/>
      <c r="I8" s="46"/>
      <c r="J8" s="46"/>
      <c r="K8" s="46"/>
      <c r="L8" s="46"/>
      <c r="M8" s="46"/>
      <c r="N8" s="46"/>
      <c r="O8" s="46"/>
      <c r="P8" s="46"/>
    </row>
    <row r="9" spans="1:16" ht="6.75" customHeight="1" x14ac:dyDescent="0.3">
      <c r="A9" s="76"/>
      <c r="B9" s="76"/>
      <c r="C9" s="76"/>
      <c r="D9" s="76"/>
      <c r="E9" s="76"/>
      <c r="F9" s="76"/>
      <c r="G9" s="76"/>
      <c r="H9" s="46"/>
      <c r="I9" s="46"/>
      <c r="J9" s="46"/>
      <c r="K9" s="46"/>
      <c r="L9" s="46"/>
      <c r="M9" s="46"/>
      <c r="N9" s="46"/>
      <c r="O9" s="46"/>
      <c r="P9" s="46"/>
    </row>
    <row r="10" spans="1:16" ht="42" customHeight="1" x14ac:dyDescent="0.25">
      <c r="A10" s="77" t="s">
        <v>93</v>
      </c>
      <c r="B10" s="77"/>
      <c r="C10" s="77"/>
      <c r="D10" s="77"/>
      <c r="E10" s="77"/>
      <c r="F10" s="77"/>
      <c r="G10" s="7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8" x14ac:dyDescent="0.25">
      <c r="A11" s="78" t="s">
        <v>92</v>
      </c>
      <c r="B11" s="78"/>
      <c r="C11" s="78"/>
      <c r="D11" s="78"/>
      <c r="E11" s="78"/>
      <c r="F11" s="78"/>
      <c r="G11" s="78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5">
      <c r="A12" s="79"/>
      <c r="B12" s="79"/>
      <c r="C12" s="79"/>
      <c r="D12" s="79"/>
      <c r="E12" s="79"/>
      <c r="F12" s="79"/>
      <c r="G12" s="79"/>
      <c r="H12" s="17"/>
      <c r="I12" s="17"/>
      <c r="J12" s="17"/>
    </row>
    <row r="13" spans="1:16" x14ac:dyDescent="0.25">
      <c r="A13" s="35" t="s">
        <v>7</v>
      </c>
      <c r="B13" s="36"/>
      <c r="C13" s="36"/>
      <c r="D13" s="36"/>
      <c r="E13" s="36"/>
      <c r="F13" s="36"/>
      <c r="G13" s="37"/>
      <c r="H13" s="23"/>
      <c r="I13" s="23"/>
      <c r="J13" s="23"/>
    </row>
    <row r="14" spans="1:16" s="4" customFormat="1" ht="15.75" customHeight="1" x14ac:dyDescent="0.25">
      <c r="A14" s="56" t="s">
        <v>4</v>
      </c>
      <c r="B14" s="57"/>
      <c r="C14" s="57"/>
      <c r="D14" s="57"/>
      <c r="E14" s="57"/>
      <c r="F14" s="57"/>
      <c r="G14" s="57"/>
      <c r="H14" s="23"/>
      <c r="I14" s="23"/>
      <c r="J14" s="23"/>
    </row>
    <row r="15" spans="1:16" s="4" customFormat="1" x14ac:dyDescent="0.25">
      <c r="A15" s="56"/>
      <c r="B15" s="57"/>
      <c r="C15" s="58"/>
      <c r="D15" s="59" t="s">
        <v>57</v>
      </c>
      <c r="E15" s="59" t="s">
        <v>58</v>
      </c>
      <c r="F15" s="59" t="s">
        <v>59</v>
      </c>
      <c r="G15" s="59" t="s">
        <v>60</v>
      </c>
      <c r="H15" s="23"/>
      <c r="I15" s="23"/>
      <c r="J15" s="23"/>
    </row>
    <row r="16" spans="1:16" x14ac:dyDescent="0.25">
      <c r="A16" s="40" t="s">
        <v>0</v>
      </c>
      <c r="B16" s="40"/>
      <c r="C16" s="40"/>
      <c r="D16" s="9">
        <v>1243</v>
      </c>
      <c r="E16" s="9">
        <v>1232</v>
      </c>
      <c r="F16" s="9">
        <v>1196</v>
      </c>
      <c r="G16" s="9">
        <f>SUM(D16:F16)</f>
        <v>3671</v>
      </c>
      <c r="H16" s="8"/>
      <c r="I16" s="8"/>
      <c r="J16" s="8"/>
    </row>
    <row r="17" spans="1:10" x14ac:dyDescent="0.25">
      <c r="A17" s="40" t="s">
        <v>1</v>
      </c>
      <c r="B17" s="40"/>
      <c r="C17" s="40"/>
      <c r="D17" s="9">
        <v>451</v>
      </c>
      <c r="E17" s="9">
        <v>467</v>
      </c>
      <c r="F17" s="9">
        <v>420</v>
      </c>
      <c r="G17" s="9">
        <f>SUM(D17:F17)</f>
        <v>1338</v>
      </c>
      <c r="H17" s="8"/>
      <c r="I17" s="8"/>
      <c r="J17" s="8"/>
    </row>
    <row r="18" spans="1:10" x14ac:dyDescent="0.25">
      <c r="A18" s="40" t="s">
        <v>2</v>
      </c>
      <c r="B18" s="40"/>
      <c r="C18" s="40"/>
      <c r="D18" s="9">
        <v>73</v>
      </c>
      <c r="E18" s="9">
        <v>52</v>
      </c>
      <c r="F18" s="9">
        <v>46</v>
      </c>
      <c r="G18" s="9">
        <f>SUM(D18:F18)</f>
        <v>171</v>
      </c>
      <c r="H18" s="8"/>
      <c r="I18" s="8"/>
      <c r="J18" s="8"/>
    </row>
    <row r="19" spans="1:10" x14ac:dyDescent="0.25">
      <c r="A19" s="40" t="s">
        <v>64</v>
      </c>
      <c r="B19" s="40"/>
      <c r="C19" s="40"/>
      <c r="D19" s="9">
        <v>2</v>
      </c>
      <c r="E19" s="9"/>
      <c r="F19" s="9">
        <v>6</v>
      </c>
      <c r="G19" s="9">
        <f>SUM(D19:F19)</f>
        <v>8</v>
      </c>
      <c r="H19" s="8"/>
      <c r="I19" s="8"/>
      <c r="J19" s="8"/>
    </row>
    <row r="20" spans="1:10" x14ac:dyDescent="0.25">
      <c r="A20" s="41" t="s">
        <v>3</v>
      </c>
      <c r="B20" s="41"/>
      <c r="C20" s="41"/>
      <c r="D20" s="11">
        <f>SUM(D16:D19)</f>
        <v>1769</v>
      </c>
      <c r="E20" s="11">
        <f>SUM(E16:E19)</f>
        <v>1751</v>
      </c>
      <c r="F20" s="11">
        <f>SUM(F16:F19)</f>
        <v>1668</v>
      </c>
      <c r="G20" s="11">
        <f>SUM(D20:F20)</f>
        <v>5188</v>
      </c>
      <c r="H20" s="22"/>
      <c r="I20" s="22"/>
      <c r="J20" s="22"/>
    </row>
    <row r="21" spans="1:10" x14ac:dyDescent="0.25">
      <c r="A21" s="48"/>
      <c r="B21" s="48"/>
      <c r="C21" s="48"/>
      <c r="D21" s="49"/>
      <c r="E21" s="49"/>
      <c r="F21" s="49"/>
      <c r="G21" s="49"/>
      <c r="H21" s="22"/>
      <c r="I21" s="22"/>
      <c r="J21" s="22"/>
    </row>
    <row r="22" spans="1:10" ht="15" customHeight="1" x14ac:dyDescent="0.25">
      <c r="A22" s="50" t="s">
        <v>9</v>
      </c>
      <c r="B22" s="51"/>
      <c r="C22" s="51"/>
      <c r="D22" s="51"/>
      <c r="E22" s="51"/>
      <c r="F22" s="51"/>
      <c r="G22" s="52"/>
      <c r="H22" s="20"/>
      <c r="I22" s="20"/>
      <c r="J22" s="20"/>
    </row>
    <row r="23" spans="1:10" ht="15" customHeight="1" x14ac:dyDescent="0.25">
      <c r="A23" s="53" t="s">
        <v>8</v>
      </c>
      <c r="B23" s="54"/>
      <c r="C23" s="55"/>
      <c r="D23" s="59" t="s">
        <v>57</v>
      </c>
      <c r="E23" s="59" t="s">
        <v>58</v>
      </c>
      <c r="F23" s="59" t="s">
        <v>59</v>
      </c>
      <c r="G23" s="59" t="s">
        <v>60</v>
      </c>
      <c r="H23" s="20"/>
      <c r="I23" s="20"/>
      <c r="J23" s="20"/>
    </row>
    <row r="24" spans="1:10" x14ac:dyDescent="0.25">
      <c r="A24" s="30" t="s">
        <v>15</v>
      </c>
      <c r="B24" s="30"/>
      <c r="C24" s="30"/>
      <c r="D24" s="9">
        <v>22.5</v>
      </c>
      <c r="E24" s="9">
        <v>7.545454545454545</v>
      </c>
      <c r="F24" s="9">
        <v>21.109090909090909</v>
      </c>
      <c r="G24" s="9">
        <f>SUM(D24:F24)</f>
        <v>51.154545454545456</v>
      </c>
      <c r="H24" s="8"/>
      <c r="I24" s="8"/>
      <c r="J24" s="8"/>
    </row>
    <row r="25" spans="1:10" x14ac:dyDescent="0.25">
      <c r="A25" s="30" t="s">
        <v>79</v>
      </c>
      <c r="B25" s="30"/>
      <c r="C25" s="30"/>
      <c r="D25" s="9">
        <v>1009</v>
      </c>
      <c r="E25" s="9">
        <v>2094</v>
      </c>
      <c r="F25" s="9">
        <v>787</v>
      </c>
      <c r="G25" s="9">
        <f>SUM(D25:F25)</f>
        <v>3890</v>
      </c>
      <c r="H25" s="8"/>
      <c r="I25" s="8"/>
      <c r="J25" s="8"/>
    </row>
    <row r="26" spans="1:10" x14ac:dyDescent="0.25">
      <c r="A26" s="30" t="s">
        <v>77</v>
      </c>
      <c r="B26" s="30"/>
      <c r="C26" s="30"/>
      <c r="D26" s="9">
        <v>1</v>
      </c>
      <c r="E26" s="9"/>
      <c r="F26" s="9"/>
      <c r="G26" s="9">
        <f>SUM(D26:F26)</f>
        <v>1</v>
      </c>
      <c r="H26" s="8"/>
      <c r="I26" s="8"/>
      <c r="J26" s="8"/>
    </row>
    <row r="27" spans="1:10" x14ac:dyDescent="0.25">
      <c r="A27" s="34" t="s">
        <v>78</v>
      </c>
      <c r="B27" s="34"/>
      <c r="C27" s="34"/>
      <c r="D27" s="9">
        <v>270</v>
      </c>
      <c r="E27" s="9"/>
      <c r="F27" s="9"/>
      <c r="G27" s="9">
        <f>SUM(D27:F27)</f>
        <v>270</v>
      </c>
      <c r="H27" s="8"/>
      <c r="I27" s="8"/>
      <c r="J27" s="8"/>
    </row>
    <row r="28" spans="1:10" x14ac:dyDescent="0.25">
      <c r="A28" s="28" t="s">
        <v>24</v>
      </c>
      <c r="B28" s="28"/>
      <c r="C28" s="28"/>
      <c r="D28" s="9">
        <v>420.58333333333331</v>
      </c>
      <c r="E28" s="9">
        <v>277.33333333333331</v>
      </c>
      <c r="F28" s="9">
        <v>247.95000000000002</v>
      </c>
      <c r="G28" s="9">
        <f>SUM(D28:F28)</f>
        <v>945.86666666666667</v>
      </c>
      <c r="H28" s="8"/>
      <c r="I28" s="8"/>
      <c r="J28" s="8"/>
    </row>
    <row r="29" spans="1:10" x14ac:dyDescent="0.25">
      <c r="A29" s="28" t="s">
        <v>17</v>
      </c>
      <c r="B29" s="28"/>
      <c r="C29" s="28"/>
      <c r="D29" s="9">
        <v>300</v>
      </c>
      <c r="E29" s="9">
        <v>527</v>
      </c>
      <c r="F29" s="9">
        <v>637</v>
      </c>
      <c r="G29" s="9">
        <f>SUM(D29:F29)</f>
        <v>1464</v>
      </c>
      <c r="H29" s="8"/>
      <c r="I29" s="8"/>
      <c r="J29" s="8"/>
    </row>
    <row r="30" spans="1:10" x14ac:dyDescent="0.25">
      <c r="A30" s="28" t="s">
        <v>28</v>
      </c>
      <c r="B30" s="28"/>
      <c r="C30" s="28"/>
      <c r="D30" s="9">
        <v>14</v>
      </c>
      <c r="E30" s="9">
        <v>16</v>
      </c>
      <c r="F30" s="9">
        <v>5</v>
      </c>
      <c r="G30" s="9">
        <f>SUM(D30:F30)</f>
        <v>35</v>
      </c>
      <c r="H30" s="8"/>
      <c r="I30" s="8"/>
      <c r="J30" s="8"/>
    </row>
    <row r="31" spans="1:10" x14ac:dyDescent="0.25">
      <c r="A31" s="28" t="s">
        <v>50</v>
      </c>
      <c r="B31" s="28"/>
      <c r="C31" s="28"/>
      <c r="D31" s="9"/>
      <c r="E31" s="9"/>
      <c r="F31" s="9">
        <v>48</v>
      </c>
      <c r="G31" s="9">
        <f>SUM(D31:F31)</f>
        <v>48</v>
      </c>
      <c r="H31" s="8"/>
      <c r="I31" s="8"/>
      <c r="J31" s="8"/>
    </row>
    <row r="32" spans="1:10" x14ac:dyDescent="0.25">
      <c r="A32" s="28" t="s">
        <v>45</v>
      </c>
      <c r="B32" s="28"/>
      <c r="C32" s="28"/>
      <c r="D32" s="9">
        <v>24</v>
      </c>
      <c r="E32" s="9">
        <v>19</v>
      </c>
      <c r="F32" s="9"/>
      <c r="G32" s="9">
        <f>SUM(D32:F32)</f>
        <v>43</v>
      </c>
      <c r="H32" s="8"/>
      <c r="I32" s="8"/>
      <c r="J32" s="8"/>
    </row>
    <row r="33" spans="1:10" x14ac:dyDescent="0.25">
      <c r="A33" s="27" t="s">
        <v>72</v>
      </c>
      <c r="B33" s="27"/>
      <c r="C33" s="27"/>
      <c r="D33" s="9">
        <v>45</v>
      </c>
      <c r="E33" s="9"/>
      <c r="F33" s="9"/>
      <c r="G33" s="9">
        <f>SUM(D33:F33)</f>
        <v>45</v>
      </c>
      <c r="H33" s="8"/>
      <c r="I33" s="8"/>
      <c r="J33" s="8"/>
    </row>
    <row r="34" spans="1:10" x14ac:dyDescent="0.25">
      <c r="A34" s="27" t="s">
        <v>83</v>
      </c>
      <c r="B34" s="27"/>
      <c r="C34" s="27"/>
      <c r="D34" s="9"/>
      <c r="E34" s="9"/>
      <c r="F34" s="9">
        <v>150</v>
      </c>
      <c r="G34" s="9">
        <f>SUM(D34:F34)</f>
        <v>150</v>
      </c>
      <c r="H34" s="8"/>
      <c r="I34" s="8"/>
      <c r="J34" s="8"/>
    </row>
    <row r="35" spans="1:10" x14ac:dyDescent="0.25">
      <c r="A35" s="27" t="s">
        <v>84</v>
      </c>
      <c r="B35" s="27"/>
      <c r="C35" s="27"/>
      <c r="D35" s="9"/>
      <c r="E35" s="9"/>
      <c r="F35" s="9">
        <v>80</v>
      </c>
      <c r="G35" s="9">
        <f>SUM(D35:F35)</f>
        <v>80</v>
      </c>
      <c r="H35" s="8"/>
      <c r="I35" s="8"/>
      <c r="J35" s="8"/>
    </row>
    <row r="36" spans="1:10" s="62" customFormat="1" x14ac:dyDescent="0.25">
      <c r="A36" s="60"/>
      <c r="B36" s="60"/>
      <c r="C36" s="60"/>
      <c r="D36" s="61"/>
      <c r="E36" s="61"/>
      <c r="F36" s="61"/>
      <c r="G36" s="61"/>
      <c r="H36" s="61"/>
      <c r="I36" s="61"/>
      <c r="J36" s="61"/>
    </row>
    <row r="37" spans="1:10" ht="15.75" customHeight="1" x14ac:dyDescent="0.25">
      <c r="A37" s="53" t="s">
        <v>18</v>
      </c>
      <c r="B37" s="54"/>
      <c r="C37" s="54"/>
      <c r="D37" s="54"/>
      <c r="E37" s="54"/>
      <c r="F37" s="54"/>
      <c r="G37" s="55"/>
      <c r="H37" s="20"/>
      <c r="I37" s="20"/>
      <c r="J37" s="20"/>
    </row>
    <row r="38" spans="1:10" x14ac:dyDescent="0.25">
      <c r="A38" s="63"/>
      <c r="B38" s="64"/>
      <c r="C38" s="65"/>
      <c r="D38" s="59" t="s">
        <v>57</v>
      </c>
      <c r="E38" s="59" t="s">
        <v>58</v>
      </c>
      <c r="F38" s="59" t="s">
        <v>59</v>
      </c>
      <c r="G38" s="59" t="s">
        <v>60</v>
      </c>
      <c r="H38" s="20"/>
      <c r="I38" s="20"/>
      <c r="J38" s="20"/>
    </row>
    <row r="39" spans="1:10" x14ac:dyDescent="0.25">
      <c r="A39" s="34" t="s">
        <v>36</v>
      </c>
      <c r="B39" s="34"/>
      <c r="C39" s="34"/>
      <c r="D39" s="9">
        <v>100</v>
      </c>
      <c r="E39" s="9">
        <v>900</v>
      </c>
      <c r="F39" s="9">
        <v>640091</v>
      </c>
      <c r="G39" s="9">
        <f>SUM(D39:F39)</f>
        <v>641091</v>
      </c>
      <c r="H39" s="8"/>
      <c r="I39" s="8"/>
      <c r="J39" s="25"/>
    </row>
    <row r="40" spans="1:10" x14ac:dyDescent="0.25">
      <c r="A40" s="34" t="s">
        <v>43</v>
      </c>
      <c r="B40" s="34"/>
      <c r="C40" s="34"/>
      <c r="D40" s="9">
        <v>570</v>
      </c>
      <c r="E40" s="9">
        <v>291</v>
      </c>
      <c r="F40" s="9">
        <v>1243</v>
      </c>
      <c r="G40" s="9">
        <f>SUM(D40:F40)</f>
        <v>2104</v>
      </c>
      <c r="H40" s="8"/>
      <c r="I40" s="8"/>
      <c r="J40" s="25"/>
    </row>
    <row r="41" spans="1:10" x14ac:dyDescent="0.25">
      <c r="A41" s="34" t="s">
        <v>49</v>
      </c>
      <c r="B41" s="34"/>
      <c r="C41" s="34"/>
      <c r="D41" s="9"/>
      <c r="E41" s="9"/>
      <c r="F41" s="9">
        <v>1</v>
      </c>
      <c r="G41" s="9">
        <f>SUM(D41:F41)</f>
        <v>1</v>
      </c>
      <c r="H41" s="8"/>
      <c r="I41" s="8"/>
      <c r="J41" s="24"/>
    </row>
    <row r="42" spans="1:10" x14ac:dyDescent="0.25">
      <c r="A42" s="31" t="s">
        <v>73</v>
      </c>
      <c r="B42" s="32"/>
      <c r="C42" s="33"/>
      <c r="D42" s="9"/>
      <c r="E42" s="9"/>
      <c r="F42" s="9">
        <v>80</v>
      </c>
      <c r="G42" s="9">
        <f>SUM(D42:F42)</f>
        <v>80</v>
      </c>
      <c r="H42" s="8"/>
      <c r="I42" s="8"/>
      <c r="J42" s="8"/>
    </row>
    <row r="43" spans="1:10" x14ac:dyDescent="0.25">
      <c r="A43" s="28" t="s">
        <v>44</v>
      </c>
      <c r="B43" s="28"/>
      <c r="C43" s="28"/>
      <c r="D43" s="9">
        <v>3</v>
      </c>
      <c r="E43" s="9">
        <v>8</v>
      </c>
      <c r="F43" s="9">
        <v>12</v>
      </c>
      <c r="G43" s="9">
        <f>SUM(D43:F43)</f>
        <v>23</v>
      </c>
      <c r="H43" s="8"/>
      <c r="I43" s="8"/>
      <c r="J43" s="8"/>
    </row>
    <row r="44" spans="1:10" s="62" customFormat="1" x14ac:dyDescent="0.25">
      <c r="A44" s="60"/>
      <c r="B44" s="60"/>
      <c r="C44" s="60"/>
      <c r="D44" s="61"/>
      <c r="E44" s="61"/>
      <c r="F44" s="61"/>
      <c r="G44" s="61"/>
      <c r="H44" s="61"/>
      <c r="I44" s="61"/>
      <c r="J44" s="61"/>
    </row>
    <row r="45" spans="1:10" ht="15" customHeight="1" x14ac:dyDescent="0.25">
      <c r="A45" s="63" t="s">
        <v>33</v>
      </c>
      <c r="B45" s="64"/>
      <c r="C45" s="64"/>
      <c r="D45" s="64"/>
      <c r="E45" s="64"/>
      <c r="F45" s="64"/>
      <c r="G45" s="65"/>
      <c r="H45" s="20"/>
      <c r="I45" s="20"/>
      <c r="J45" s="20"/>
    </row>
    <row r="46" spans="1:10" ht="15" customHeight="1" x14ac:dyDescent="0.25">
      <c r="A46" s="63"/>
      <c r="B46" s="64"/>
      <c r="C46" s="65"/>
      <c r="D46" s="59" t="s">
        <v>57</v>
      </c>
      <c r="E46" s="59" t="s">
        <v>58</v>
      </c>
      <c r="F46" s="59" t="s">
        <v>59</v>
      </c>
      <c r="G46" s="59" t="s">
        <v>60</v>
      </c>
      <c r="H46" s="20"/>
      <c r="I46" s="20"/>
      <c r="J46" s="20"/>
    </row>
    <row r="47" spans="1:10" x14ac:dyDescent="0.25">
      <c r="A47" s="28" t="s">
        <v>29</v>
      </c>
      <c r="B47" s="28"/>
      <c r="C47" s="28"/>
      <c r="D47" s="12">
        <v>34</v>
      </c>
      <c r="E47" s="12">
        <v>24</v>
      </c>
      <c r="F47" s="12">
        <v>3</v>
      </c>
      <c r="G47" s="12">
        <f>SUM(D47:F47)</f>
        <v>61</v>
      </c>
      <c r="H47" s="38"/>
      <c r="I47" s="38"/>
      <c r="J47" s="38"/>
    </row>
    <row r="48" spans="1:10" x14ac:dyDescent="0.25">
      <c r="A48" s="28" t="s">
        <v>13</v>
      </c>
      <c r="B48" s="28"/>
      <c r="C48" s="28"/>
      <c r="D48" s="12">
        <v>44</v>
      </c>
      <c r="E48" s="12">
        <v>31.5</v>
      </c>
      <c r="F48" s="12">
        <v>69</v>
      </c>
      <c r="G48" s="12">
        <f>SUM(D48:F48)</f>
        <v>144.5</v>
      </c>
      <c r="H48" s="38"/>
      <c r="I48" s="38"/>
      <c r="J48" s="38"/>
    </row>
    <row r="49" spans="1:10" x14ac:dyDescent="0.25">
      <c r="A49" s="28" t="s">
        <v>12</v>
      </c>
      <c r="B49" s="28"/>
      <c r="C49" s="28"/>
      <c r="D49" s="12">
        <v>1532</v>
      </c>
      <c r="E49" s="12">
        <v>230</v>
      </c>
      <c r="F49" s="12">
        <v>2160</v>
      </c>
      <c r="G49" s="12">
        <f>SUM(D49:F49)</f>
        <v>3922</v>
      </c>
      <c r="H49" s="38"/>
      <c r="I49" s="38"/>
      <c r="J49" s="38"/>
    </row>
    <row r="50" spans="1:10" x14ac:dyDescent="0.25">
      <c r="A50" s="28" t="s">
        <v>19</v>
      </c>
      <c r="B50" s="28"/>
      <c r="C50" s="28"/>
      <c r="D50" s="12">
        <v>192</v>
      </c>
      <c r="E50" s="12">
        <v>493</v>
      </c>
      <c r="F50" s="12">
        <v>417</v>
      </c>
      <c r="G50" s="12">
        <f>SUM(D50:F50)</f>
        <v>1102</v>
      </c>
      <c r="H50" s="38"/>
      <c r="I50" s="38"/>
      <c r="J50" s="38"/>
    </row>
    <row r="51" spans="1:10" x14ac:dyDescent="0.25">
      <c r="A51" s="28" t="s">
        <v>22</v>
      </c>
      <c r="B51" s="28"/>
      <c r="C51" s="28"/>
      <c r="D51" s="12">
        <v>7</v>
      </c>
      <c r="E51" s="12">
        <v>25</v>
      </c>
      <c r="F51" s="12"/>
      <c r="G51" s="12">
        <f>SUM(D51:F51)</f>
        <v>32</v>
      </c>
      <c r="H51" s="38"/>
      <c r="I51" s="38"/>
      <c r="J51" s="38"/>
    </row>
    <row r="52" spans="1:10" x14ac:dyDescent="0.25">
      <c r="A52" s="28" t="s">
        <v>21</v>
      </c>
      <c r="B52" s="28"/>
      <c r="C52" s="28"/>
      <c r="D52" s="12">
        <v>207</v>
      </c>
      <c r="E52" s="12">
        <v>480</v>
      </c>
      <c r="F52" s="12">
        <v>757</v>
      </c>
      <c r="G52" s="12">
        <f>SUM(D52:F52)</f>
        <v>1444</v>
      </c>
      <c r="H52" s="38"/>
      <c r="I52" s="38"/>
      <c r="J52" s="38"/>
    </row>
    <row r="53" spans="1:10" x14ac:dyDescent="0.25">
      <c r="A53" s="28" t="s">
        <v>16</v>
      </c>
      <c r="B53" s="28"/>
      <c r="C53" s="28"/>
      <c r="D53" s="12">
        <v>839</v>
      </c>
      <c r="E53" s="12">
        <v>1426.5</v>
      </c>
      <c r="F53" s="12">
        <v>787</v>
      </c>
      <c r="G53" s="12">
        <f>SUM(D53:F53)</f>
        <v>3052.5</v>
      </c>
      <c r="H53" s="38"/>
      <c r="I53" s="38"/>
      <c r="J53" s="38"/>
    </row>
    <row r="54" spans="1:10" x14ac:dyDescent="0.25">
      <c r="A54" s="28" t="s">
        <v>11</v>
      </c>
      <c r="B54" s="28"/>
      <c r="C54" s="28"/>
      <c r="D54" s="12">
        <v>97</v>
      </c>
      <c r="E54" s="12">
        <v>91</v>
      </c>
      <c r="F54" s="12">
        <v>38</v>
      </c>
      <c r="G54" s="12">
        <f>SUM(D54:F54)</f>
        <v>226</v>
      </c>
      <c r="H54" s="38"/>
      <c r="I54" s="38"/>
      <c r="J54" s="38"/>
    </row>
    <row r="55" spans="1:10" x14ac:dyDescent="0.25">
      <c r="A55" s="28" t="s">
        <v>20</v>
      </c>
      <c r="B55" s="28"/>
      <c r="C55" s="28"/>
      <c r="D55" s="12">
        <v>137</v>
      </c>
      <c r="E55" s="12">
        <v>239</v>
      </c>
      <c r="F55" s="12">
        <v>172</v>
      </c>
      <c r="G55" s="12">
        <f>SUM(D55:F55)</f>
        <v>548</v>
      </c>
      <c r="H55" s="38"/>
      <c r="I55" s="38"/>
      <c r="J55" s="38"/>
    </row>
    <row r="56" spans="1:10" x14ac:dyDescent="0.25">
      <c r="A56" s="28" t="s">
        <v>10</v>
      </c>
      <c r="B56" s="28"/>
      <c r="C56" s="28"/>
      <c r="D56" s="12">
        <v>904</v>
      </c>
      <c r="E56" s="12">
        <v>1380</v>
      </c>
      <c r="F56" s="12">
        <v>1998</v>
      </c>
      <c r="G56" s="12">
        <f>SUM(D56:F56)</f>
        <v>4282</v>
      </c>
      <c r="H56" s="38"/>
      <c r="I56" s="38"/>
      <c r="J56" s="38"/>
    </row>
    <row r="57" spans="1:10" x14ac:dyDescent="0.25">
      <c r="A57" s="28" t="s">
        <v>26</v>
      </c>
      <c r="B57" s="28"/>
      <c r="C57" s="28"/>
      <c r="D57" s="12">
        <v>449</v>
      </c>
      <c r="E57" s="12">
        <v>212</v>
      </c>
      <c r="F57" s="12">
        <v>105</v>
      </c>
      <c r="G57" s="12">
        <f>SUM(D57:F57)</f>
        <v>766</v>
      </c>
      <c r="H57" s="38"/>
      <c r="I57" s="38"/>
      <c r="J57" s="38"/>
    </row>
    <row r="58" spans="1:10" x14ac:dyDescent="0.25">
      <c r="A58" s="28" t="s">
        <v>37</v>
      </c>
      <c r="B58" s="28"/>
      <c r="C58" s="28"/>
      <c r="D58" s="12">
        <v>10</v>
      </c>
      <c r="E58" s="12"/>
      <c r="F58" s="12">
        <v>20</v>
      </c>
      <c r="G58" s="12">
        <f>SUM(D58:F58)</f>
        <v>30</v>
      </c>
      <c r="H58" s="38"/>
      <c r="I58" s="38"/>
      <c r="J58" s="38"/>
    </row>
    <row r="59" spans="1:10" x14ac:dyDescent="0.25">
      <c r="A59" s="28" t="s">
        <v>25</v>
      </c>
      <c r="B59" s="28"/>
      <c r="C59" s="28"/>
      <c r="D59" s="12">
        <v>7</v>
      </c>
      <c r="E59" s="12">
        <v>11</v>
      </c>
      <c r="F59" s="12">
        <v>3</v>
      </c>
      <c r="G59" s="12">
        <f>SUM(D59:F59)</f>
        <v>21</v>
      </c>
      <c r="H59" s="38"/>
      <c r="I59" s="38"/>
      <c r="J59" s="38"/>
    </row>
    <row r="60" spans="1:10" x14ac:dyDescent="0.25">
      <c r="A60" s="28" t="s">
        <v>81</v>
      </c>
      <c r="B60" s="28"/>
      <c r="C60" s="28"/>
      <c r="D60" s="12"/>
      <c r="E60" s="12">
        <v>1</v>
      </c>
      <c r="F60" s="12"/>
      <c r="G60" s="12">
        <f>SUM(D60:F60)</f>
        <v>1</v>
      </c>
      <c r="H60" s="38"/>
      <c r="I60" s="38"/>
      <c r="J60" s="38"/>
    </row>
    <row r="61" spans="1:10" x14ac:dyDescent="0.25">
      <c r="A61" s="28" t="s">
        <v>85</v>
      </c>
      <c r="B61" s="28"/>
      <c r="C61" s="28"/>
      <c r="D61" s="12"/>
      <c r="E61" s="12"/>
      <c r="F61" s="12">
        <v>1</v>
      </c>
      <c r="G61" s="12">
        <f>SUM(D61:F61)</f>
        <v>1</v>
      </c>
      <c r="H61" s="24"/>
      <c r="I61" s="24"/>
      <c r="J61" s="24"/>
    </row>
    <row r="62" spans="1:10" x14ac:dyDescent="0.25">
      <c r="A62" s="28" t="s">
        <v>32</v>
      </c>
      <c r="B62" s="28"/>
      <c r="C62" s="28"/>
      <c r="D62" s="12">
        <v>3</v>
      </c>
      <c r="E62" s="12">
        <v>73</v>
      </c>
      <c r="F62" s="12">
        <v>7</v>
      </c>
      <c r="G62" s="12">
        <f>SUM(D62:F62)</f>
        <v>83</v>
      </c>
      <c r="H62" s="38"/>
      <c r="I62" s="38"/>
      <c r="J62" s="38"/>
    </row>
    <row r="63" spans="1:10" x14ac:dyDescent="0.25">
      <c r="A63" s="28" t="s">
        <v>74</v>
      </c>
      <c r="B63" s="28"/>
      <c r="C63" s="28"/>
      <c r="D63" s="12">
        <v>2</v>
      </c>
      <c r="E63" s="12"/>
      <c r="F63" s="12"/>
      <c r="G63" s="12">
        <f>SUM(D63:F63)</f>
        <v>2</v>
      </c>
      <c r="H63" s="18"/>
      <c r="I63" s="18"/>
      <c r="J63" s="18"/>
    </row>
    <row r="64" spans="1:10" x14ac:dyDescent="0.25">
      <c r="A64" s="28" t="s">
        <v>67</v>
      </c>
      <c r="B64" s="28"/>
      <c r="C64" s="28"/>
      <c r="D64" s="12">
        <v>8</v>
      </c>
      <c r="E64" s="12">
        <v>118</v>
      </c>
      <c r="F64" s="12">
        <v>19</v>
      </c>
      <c r="G64" s="12">
        <f>SUM(D64:F64)</f>
        <v>145</v>
      </c>
      <c r="H64" s="18"/>
      <c r="I64" s="18"/>
      <c r="J64" s="18"/>
    </row>
    <row r="65" spans="1:10" x14ac:dyDescent="0.25">
      <c r="A65" s="28" t="s">
        <v>75</v>
      </c>
      <c r="B65" s="28"/>
      <c r="C65" s="28"/>
      <c r="D65" s="12">
        <v>3</v>
      </c>
      <c r="E65" s="12"/>
      <c r="F65" s="12"/>
      <c r="G65" s="12">
        <f>SUM(D65:F65)</f>
        <v>3</v>
      </c>
      <c r="H65" s="18"/>
      <c r="I65" s="18"/>
      <c r="J65" s="18"/>
    </row>
    <row r="66" spans="1:10" x14ac:dyDescent="0.25">
      <c r="A66" s="28" t="s">
        <v>40</v>
      </c>
      <c r="B66" s="28"/>
      <c r="C66" s="28"/>
      <c r="D66" s="12">
        <v>60</v>
      </c>
      <c r="E66" s="12">
        <v>120</v>
      </c>
      <c r="F66" s="12">
        <v>65</v>
      </c>
      <c r="G66" s="12">
        <f>SUM(D66:F66)</f>
        <v>245</v>
      </c>
      <c r="H66" s="18"/>
      <c r="I66" s="18"/>
      <c r="J66" s="18"/>
    </row>
    <row r="67" spans="1:10" x14ac:dyDescent="0.25">
      <c r="A67" s="28" t="s">
        <v>66</v>
      </c>
      <c r="B67" s="28"/>
      <c r="C67" s="28"/>
      <c r="D67" s="12">
        <v>3</v>
      </c>
      <c r="E67" s="12">
        <v>34</v>
      </c>
      <c r="F67" s="12">
        <v>36</v>
      </c>
      <c r="G67" s="12">
        <f>SUM(D67:F67)</f>
        <v>73</v>
      </c>
      <c r="H67" s="18"/>
      <c r="I67" s="18"/>
      <c r="J67" s="18"/>
    </row>
    <row r="68" spans="1:10" x14ac:dyDescent="0.25">
      <c r="A68" s="28" t="s">
        <v>38</v>
      </c>
      <c r="B68" s="28"/>
      <c r="C68" s="28"/>
      <c r="D68" s="12">
        <v>44</v>
      </c>
      <c r="E68" s="12">
        <v>76</v>
      </c>
      <c r="F68" s="12"/>
      <c r="G68" s="12">
        <f>SUM(D68:F68)</f>
        <v>120</v>
      </c>
      <c r="H68" s="18"/>
      <c r="I68" s="18"/>
      <c r="J68" s="18"/>
    </row>
    <row r="69" spans="1:10" x14ac:dyDescent="0.25">
      <c r="A69" s="28" t="s">
        <v>46</v>
      </c>
      <c r="B69" s="28"/>
      <c r="C69" s="28"/>
      <c r="D69" s="12"/>
      <c r="E69" s="12">
        <v>36</v>
      </c>
      <c r="F69" s="12">
        <v>120</v>
      </c>
      <c r="G69" s="12">
        <f>SUM(D69:F69)</f>
        <v>156</v>
      </c>
      <c r="H69" s="18"/>
      <c r="I69" s="18"/>
      <c r="J69" s="18"/>
    </row>
    <row r="70" spans="1:10" x14ac:dyDescent="0.25">
      <c r="A70" s="28" t="s">
        <v>51</v>
      </c>
      <c r="B70" s="28"/>
      <c r="C70" s="28"/>
      <c r="D70" s="12">
        <v>10</v>
      </c>
      <c r="E70" s="12">
        <v>12</v>
      </c>
      <c r="F70" s="12">
        <v>281</v>
      </c>
      <c r="G70" s="12">
        <f>SUM(D70:F70)</f>
        <v>303</v>
      </c>
      <c r="H70" s="18"/>
      <c r="I70" s="18"/>
      <c r="J70" s="18"/>
    </row>
    <row r="71" spans="1:10" x14ac:dyDescent="0.25">
      <c r="A71" s="43" t="s">
        <v>63</v>
      </c>
      <c r="B71" s="43"/>
      <c r="C71" s="43"/>
      <c r="D71" s="14">
        <f>SUM(D47:D70)</f>
        <v>4592</v>
      </c>
      <c r="E71" s="14">
        <f>SUM(E47:E70)</f>
        <v>5113</v>
      </c>
      <c r="F71" s="14">
        <f>SUM(F47:F70)</f>
        <v>7058</v>
      </c>
      <c r="G71" s="14">
        <f>SUM(G47:G70)</f>
        <v>16763</v>
      </c>
      <c r="H71" s="19"/>
      <c r="I71" s="19"/>
      <c r="J71" s="19"/>
    </row>
    <row r="72" spans="1:10" s="62" customFormat="1" x14ac:dyDescent="0.25">
      <c r="A72" s="66"/>
      <c r="B72" s="66"/>
      <c r="C72" s="66"/>
      <c r="D72" s="19"/>
      <c r="E72" s="19"/>
      <c r="F72" s="19"/>
      <c r="G72" s="19"/>
      <c r="H72" s="19"/>
      <c r="I72" s="19"/>
      <c r="J72" s="19"/>
    </row>
    <row r="73" spans="1:10" ht="15.75" customHeight="1" x14ac:dyDescent="0.25">
      <c r="A73" s="53" t="s">
        <v>94</v>
      </c>
      <c r="B73" s="54"/>
      <c r="C73" s="54"/>
      <c r="D73" s="54"/>
      <c r="E73" s="54"/>
      <c r="F73" s="54"/>
      <c r="G73" s="54"/>
      <c r="H73" s="54"/>
      <c r="I73" s="5"/>
      <c r="J73" s="5"/>
    </row>
    <row r="74" spans="1:10" ht="15.75" customHeight="1" x14ac:dyDescent="0.25">
      <c r="A74" s="72"/>
      <c r="B74" s="73"/>
      <c r="C74" s="73"/>
      <c r="D74" s="59" t="s">
        <v>57</v>
      </c>
      <c r="E74" s="59" t="s">
        <v>58</v>
      </c>
      <c r="F74" s="59" t="s">
        <v>59</v>
      </c>
      <c r="G74" s="59" t="s">
        <v>60</v>
      </c>
      <c r="H74" s="59" t="s">
        <v>86</v>
      </c>
      <c r="I74" s="5"/>
      <c r="J74" s="5"/>
    </row>
    <row r="75" spans="1:10" x14ac:dyDescent="0.25">
      <c r="A75" s="28" t="s">
        <v>30</v>
      </c>
      <c r="B75" s="28"/>
      <c r="C75" s="28"/>
      <c r="D75" s="12">
        <v>121.5</v>
      </c>
      <c r="E75" s="12">
        <v>82</v>
      </c>
      <c r="F75" s="12">
        <v>85</v>
      </c>
      <c r="G75" s="12">
        <f>SUM(D75:F75)</f>
        <v>288.5</v>
      </c>
      <c r="H75" s="12">
        <f>+G75*100</f>
        <v>28850</v>
      </c>
      <c r="I75" s="18"/>
      <c r="J75" s="18"/>
    </row>
    <row r="76" spans="1:10" x14ac:dyDescent="0.25">
      <c r="A76" s="28" t="s">
        <v>23</v>
      </c>
      <c r="B76" s="28"/>
      <c r="C76" s="28"/>
      <c r="D76" s="12">
        <v>64</v>
      </c>
      <c r="E76" s="12">
        <v>6</v>
      </c>
      <c r="F76" s="12">
        <v>24</v>
      </c>
      <c r="G76" s="12">
        <f>SUM(D76:F76)</f>
        <v>94</v>
      </c>
      <c r="H76" s="12">
        <f>+G76*200</f>
        <v>18800</v>
      </c>
      <c r="I76" s="18"/>
      <c r="J76" s="18"/>
    </row>
    <row r="77" spans="1:10" x14ac:dyDescent="0.25">
      <c r="A77" s="28" t="s">
        <v>35</v>
      </c>
      <c r="B77" s="28"/>
      <c r="C77" s="28"/>
      <c r="D77" s="12">
        <v>2427</v>
      </c>
      <c r="E77" s="12">
        <v>8170</v>
      </c>
      <c r="F77" s="12">
        <v>2934</v>
      </c>
      <c r="G77" s="12">
        <f>SUM(D77:F77)</f>
        <v>13531</v>
      </c>
      <c r="H77" s="12">
        <f t="shared" ref="H77:H80" si="0">+G77*200</f>
        <v>2706200</v>
      </c>
      <c r="I77" s="18"/>
      <c r="J77" s="18"/>
    </row>
    <row r="78" spans="1:10" x14ac:dyDescent="0.25">
      <c r="A78" s="28" t="s">
        <v>80</v>
      </c>
      <c r="B78" s="28"/>
      <c r="C78" s="28"/>
      <c r="D78" s="12">
        <v>50</v>
      </c>
      <c r="E78" s="12"/>
      <c r="F78" s="12"/>
      <c r="G78" s="12">
        <f>SUM(D78:F78)</f>
        <v>50</v>
      </c>
      <c r="H78" s="12">
        <f t="shared" si="0"/>
        <v>10000</v>
      </c>
      <c r="I78" s="18"/>
      <c r="J78" s="18"/>
    </row>
    <row r="79" spans="1:10" x14ac:dyDescent="0.25">
      <c r="A79" s="28" t="s">
        <v>48</v>
      </c>
      <c r="B79" s="28"/>
      <c r="C79" s="28"/>
      <c r="D79" s="12"/>
      <c r="E79" s="12">
        <v>2450</v>
      </c>
      <c r="F79" s="12">
        <v>147</v>
      </c>
      <c r="G79" s="12">
        <f>SUM(D79:F79)</f>
        <v>2597</v>
      </c>
      <c r="H79" s="12">
        <f t="shared" si="0"/>
        <v>519400</v>
      </c>
      <c r="I79" s="18"/>
      <c r="J79" s="18"/>
    </row>
    <row r="80" spans="1:10" x14ac:dyDescent="0.25">
      <c r="A80" s="29" t="s">
        <v>14</v>
      </c>
      <c r="B80" s="29"/>
      <c r="C80" s="29"/>
      <c r="D80" s="12">
        <v>75</v>
      </c>
      <c r="E80" s="12">
        <v>814</v>
      </c>
      <c r="F80" s="12">
        <v>1636</v>
      </c>
      <c r="G80" s="12">
        <f>SUM(D80:F80)</f>
        <v>2525</v>
      </c>
      <c r="H80" s="12">
        <f t="shared" si="0"/>
        <v>505000</v>
      </c>
      <c r="I80" s="18"/>
      <c r="J80" s="18"/>
    </row>
    <row r="81" spans="1:10" x14ac:dyDescent="0.25">
      <c r="A81" s="44" t="s">
        <v>63</v>
      </c>
      <c r="B81" s="44"/>
      <c r="C81" s="44"/>
      <c r="D81" s="14">
        <f>SUM(D75:D80)</f>
        <v>2737.5</v>
      </c>
      <c r="E81" s="14">
        <f t="shared" ref="E81:F81" si="1">SUM(E75:E80)</f>
        <v>11522</v>
      </c>
      <c r="F81" s="14">
        <f t="shared" si="1"/>
        <v>4826</v>
      </c>
      <c r="G81" s="14">
        <f>SUM(G75:G80)</f>
        <v>19085.5</v>
      </c>
      <c r="H81" s="14">
        <f>SUM(H75:H80)</f>
        <v>3788250</v>
      </c>
      <c r="I81" s="19"/>
      <c r="J81" s="19"/>
    </row>
    <row r="82" spans="1:10" s="62" customFormat="1" x14ac:dyDescent="0.25">
      <c r="A82" s="67"/>
      <c r="B82" s="67"/>
      <c r="C82" s="67"/>
      <c r="D82" s="19"/>
      <c r="E82" s="19"/>
      <c r="F82" s="19"/>
      <c r="G82" s="19"/>
      <c r="H82" s="19"/>
      <c r="I82" s="19"/>
      <c r="J82" s="19"/>
    </row>
    <row r="83" spans="1:10" ht="15" customHeight="1" x14ac:dyDescent="0.25">
      <c r="A83" s="63" t="s">
        <v>41</v>
      </c>
      <c r="B83" s="64"/>
      <c r="C83" s="64"/>
      <c r="D83" s="64"/>
      <c r="E83" s="64"/>
      <c r="F83" s="64"/>
      <c r="G83" s="65"/>
      <c r="H83" s="20"/>
      <c r="I83" s="20"/>
      <c r="J83" s="20"/>
    </row>
    <row r="84" spans="1:10" ht="15" customHeight="1" x14ac:dyDescent="0.25">
      <c r="A84" s="63"/>
      <c r="B84" s="64"/>
      <c r="C84" s="65"/>
      <c r="D84" s="59" t="s">
        <v>57</v>
      </c>
      <c r="E84" s="59" t="s">
        <v>58</v>
      </c>
      <c r="F84" s="59" t="s">
        <v>59</v>
      </c>
      <c r="G84" s="59" t="s">
        <v>60</v>
      </c>
      <c r="H84" s="20"/>
      <c r="I84" s="20"/>
      <c r="J84" s="20"/>
    </row>
    <row r="85" spans="1:10" x14ac:dyDescent="0.25">
      <c r="A85" s="28" t="s">
        <v>27</v>
      </c>
      <c r="B85" s="28"/>
      <c r="C85" s="28"/>
      <c r="D85" s="10">
        <v>2</v>
      </c>
      <c r="E85" s="10">
        <v>3</v>
      </c>
      <c r="F85" s="10">
        <v>3</v>
      </c>
      <c r="G85" s="10">
        <f>SUM(D85:F85)</f>
        <v>8</v>
      </c>
      <c r="H85" s="38"/>
      <c r="I85" s="38"/>
      <c r="J85" s="38"/>
    </row>
    <row r="86" spans="1:10" x14ac:dyDescent="0.25">
      <c r="A86" s="28" t="s">
        <v>39</v>
      </c>
      <c r="B86" s="28"/>
      <c r="C86" s="28"/>
      <c r="D86" s="10">
        <v>3</v>
      </c>
      <c r="E86" s="10">
        <v>3</v>
      </c>
      <c r="F86" s="10">
        <v>4</v>
      </c>
      <c r="G86" s="10">
        <f>SUM(D86:F86)</f>
        <v>10</v>
      </c>
      <c r="H86" s="38"/>
      <c r="I86" s="38"/>
      <c r="J86" s="38"/>
    </row>
    <row r="87" spans="1:10" x14ac:dyDescent="0.25">
      <c r="A87" s="28" t="s">
        <v>68</v>
      </c>
      <c r="B87" s="28"/>
      <c r="C87" s="28"/>
      <c r="D87" s="10">
        <v>2</v>
      </c>
      <c r="E87" s="10">
        <v>1</v>
      </c>
      <c r="F87" s="10">
        <v>1</v>
      </c>
      <c r="G87" s="10">
        <f>SUM(D87:F87)</f>
        <v>4</v>
      </c>
      <c r="H87" s="39"/>
      <c r="I87" s="39"/>
      <c r="J87" s="39"/>
    </row>
    <row r="88" spans="1:10" x14ac:dyDescent="0.25">
      <c r="A88" s="28" t="s">
        <v>69</v>
      </c>
      <c r="B88" s="28"/>
      <c r="C88" s="28"/>
      <c r="D88" s="10"/>
      <c r="E88" s="10">
        <v>5</v>
      </c>
      <c r="F88" s="10"/>
      <c r="G88" s="10">
        <f>SUM(D88:F88)</f>
        <v>5</v>
      </c>
      <c r="H88" s="38"/>
      <c r="I88" s="38"/>
      <c r="J88" s="38"/>
    </row>
    <row r="89" spans="1:10" x14ac:dyDescent="0.25">
      <c r="A89" s="28" t="s">
        <v>52</v>
      </c>
      <c r="B89" s="28"/>
      <c r="C89" s="28"/>
      <c r="D89" s="10"/>
      <c r="E89" s="10"/>
      <c r="F89" s="10">
        <v>1</v>
      </c>
      <c r="G89" s="10">
        <f>SUM(D89:F89)</f>
        <v>1</v>
      </c>
      <c r="H89" s="38"/>
      <c r="I89" s="38"/>
      <c r="J89" s="38"/>
    </row>
    <row r="90" spans="1:10" x14ac:dyDescent="0.25">
      <c r="A90" s="29" t="s">
        <v>53</v>
      </c>
      <c r="B90" s="29"/>
      <c r="C90" s="29"/>
      <c r="D90" s="10">
        <v>1</v>
      </c>
      <c r="E90" s="10">
        <v>2</v>
      </c>
      <c r="F90" s="10">
        <v>1</v>
      </c>
      <c r="G90" s="10">
        <f>SUM(D90:F90)</f>
        <v>4</v>
      </c>
      <c r="H90" s="38"/>
      <c r="I90" s="38"/>
      <c r="J90" s="38"/>
    </row>
    <row r="91" spans="1:10" x14ac:dyDescent="0.25">
      <c r="A91" s="29" t="s">
        <v>82</v>
      </c>
      <c r="B91" s="29"/>
      <c r="C91" s="29"/>
      <c r="D91" s="10"/>
      <c r="E91" s="10"/>
      <c r="F91" s="10">
        <v>1</v>
      </c>
      <c r="G91" s="10">
        <f>SUM(D91:F91)</f>
        <v>1</v>
      </c>
      <c r="H91" s="26"/>
      <c r="I91" s="26"/>
      <c r="J91" s="26"/>
    </row>
    <row r="92" spans="1:10" x14ac:dyDescent="0.25">
      <c r="A92" s="29" t="s">
        <v>54</v>
      </c>
      <c r="B92" s="29"/>
      <c r="C92" s="29"/>
      <c r="D92" s="10">
        <v>1</v>
      </c>
      <c r="E92" s="10">
        <v>1</v>
      </c>
      <c r="F92" s="10">
        <v>1</v>
      </c>
      <c r="G92" s="10">
        <f>SUM(D92:F92)</f>
        <v>3</v>
      </c>
      <c r="H92" s="38"/>
      <c r="I92" s="38"/>
      <c r="J92" s="38"/>
    </row>
    <row r="93" spans="1:10" x14ac:dyDescent="0.25">
      <c r="A93" s="29" t="s">
        <v>55</v>
      </c>
      <c r="B93" s="29"/>
      <c r="C93" s="29"/>
      <c r="D93" s="10">
        <v>4</v>
      </c>
      <c r="E93" s="10">
        <v>4</v>
      </c>
      <c r="F93" s="10">
        <v>3</v>
      </c>
      <c r="G93" s="10">
        <f>SUM(D93:F93)</f>
        <v>11</v>
      </c>
      <c r="H93" s="38"/>
      <c r="I93" s="38"/>
      <c r="J93" s="38"/>
    </row>
    <row r="94" spans="1:10" x14ac:dyDescent="0.25">
      <c r="A94" s="28" t="s">
        <v>34</v>
      </c>
      <c r="B94" s="28"/>
      <c r="C94" s="28"/>
      <c r="D94" s="10">
        <v>2</v>
      </c>
      <c r="E94" s="10">
        <v>1</v>
      </c>
      <c r="F94" s="10">
        <v>1</v>
      </c>
      <c r="G94" s="10">
        <f>SUM(D94:F94)</f>
        <v>4</v>
      </c>
      <c r="H94" s="38"/>
      <c r="I94" s="38"/>
      <c r="J94" s="38"/>
    </row>
    <row r="95" spans="1:10" x14ac:dyDescent="0.25">
      <c r="A95" s="28" t="s">
        <v>87</v>
      </c>
      <c r="B95" s="28"/>
      <c r="C95" s="28"/>
      <c r="D95" s="10"/>
      <c r="E95" s="10"/>
      <c r="F95" s="10">
        <v>1</v>
      </c>
      <c r="G95" s="10">
        <f>SUM(D95:F95)</f>
        <v>1</v>
      </c>
      <c r="H95" s="24"/>
      <c r="I95" s="24"/>
      <c r="J95" s="24"/>
    </row>
    <row r="96" spans="1:10" x14ac:dyDescent="0.25">
      <c r="A96" s="28" t="s">
        <v>47</v>
      </c>
      <c r="B96" s="28"/>
      <c r="C96" s="28"/>
      <c r="D96" s="10"/>
      <c r="E96" s="10"/>
      <c r="F96" s="10">
        <v>1</v>
      </c>
      <c r="G96" s="10">
        <f>SUM(D96:F96)</f>
        <v>1</v>
      </c>
      <c r="H96" s="39"/>
      <c r="I96" s="39"/>
      <c r="J96" s="39"/>
    </row>
    <row r="97" spans="1:10" x14ac:dyDescent="0.25">
      <c r="A97" s="45" t="s">
        <v>63</v>
      </c>
      <c r="B97" s="45"/>
      <c r="C97" s="45"/>
      <c r="D97" s="15">
        <f>SUM(D85:D96)</f>
        <v>15</v>
      </c>
      <c r="E97" s="15">
        <f>SUM(E85:E96)</f>
        <v>20</v>
      </c>
      <c r="F97" s="15">
        <f t="shared" ref="F97" si="2">SUM(F85:F96)</f>
        <v>18</v>
      </c>
      <c r="G97" s="10">
        <f>SUM(D97:F97)</f>
        <v>53</v>
      </c>
      <c r="H97" s="21"/>
      <c r="I97" s="21"/>
      <c r="J97" s="21"/>
    </row>
    <row r="98" spans="1:10" s="62" customFormat="1" x14ac:dyDescent="0.25">
      <c r="A98" s="68"/>
      <c r="B98" s="68"/>
      <c r="C98" s="68"/>
      <c r="D98" s="69"/>
      <c r="E98" s="69"/>
      <c r="F98" s="69"/>
      <c r="G98" s="70"/>
      <c r="H98" s="70"/>
      <c r="I98" s="70"/>
      <c r="J98" s="70"/>
    </row>
    <row r="99" spans="1:10" ht="15" customHeight="1" x14ac:dyDescent="0.25">
      <c r="A99" s="63" t="s">
        <v>42</v>
      </c>
      <c r="B99" s="64"/>
      <c r="C99" s="64"/>
      <c r="D99" s="64"/>
      <c r="E99" s="64"/>
      <c r="F99" s="64"/>
      <c r="G99" s="65"/>
      <c r="H99" s="20"/>
      <c r="I99" s="20"/>
      <c r="J99" s="20"/>
    </row>
    <row r="100" spans="1:10" ht="15" customHeight="1" x14ac:dyDescent="0.25">
      <c r="A100" s="63"/>
      <c r="B100" s="64"/>
      <c r="C100" s="65"/>
      <c r="D100" s="59" t="s">
        <v>57</v>
      </c>
      <c r="E100" s="59" t="s">
        <v>58</v>
      </c>
      <c r="F100" s="59" t="s">
        <v>59</v>
      </c>
      <c r="G100" s="59" t="s">
        <v>60</v>
      </c>
      <c r="H100" s="20"/>
      <c r="I100" s="20"/>
      <c r="J100" s="20"/>
    </row>
    <row r="101" spans="1:10" x14ac:dyDescent="0.25">
      <c r="A101" s="27" t="s">
        <v>56</v>
      </c>
      <c r="B101" s="27"/>
      <c r="C101" s="27"/>
      <c r="D101" s="10"/>
      <c r="E101" s="10"/>
      <c r="F101" s="10">
        <v>21</v>
      </c>
      <c r="G101" s="10">
        <f>SUM(D101:F101)</f>
        <v>21</v>
      </c>
      <c r="H101" s="21"/>
      <c r="I101" s="21"/>
      <c r="J101" s="21"/>
    </row>
    <row r="102" spans="1:10" x14ac:dyDescent="0.25">
      <c r="A102" s="27" t="s">
        <v>31</v>
      </c>
      <c r="B102" s="27"/>
      <c r="C102" s="27"/>
      <c r="D102" s="10"/>
      <c r="E102" s="10">
        <v>1955</v>
      </c>
      <c r="F102" s="10">
        <v>91</v>
      </c>
      <c r="G102" s="10">
        <f>SUM(D102:F102)</f>
        <v>2046</v>
      </c>
      <c r="H102" s="21"/>
      <c r="I102" s="21"/>
      <c r="J102" s="21"/>
    </row>
    <row r="103" spans="1:10" x14ac:dyDescent="0.25">
      <c r="A103" s="28" t="s">
        <v>61</v>
      </c>
      <c r="B103" s="28"/>
      <c r="C103" s="28"/>
      <c r="D103" s="10">
        <v>513</v>
      </c>
      <c r="E103" s="10">
        <v>53</v>
      </c>
      <c r="F103" s="10">
        <v>11</v>
      </c>
      <c r="G103" s="10">
        <f>SUM(D103:F103)</f>
        <v>577</v>
      </c>
      <c r="H103" s="21"/>
      <c r="I103" s="21"/>
      <c r="J103" s="21"/>
    </row>
    <row r="104" spans="1:10" x14ac:dyDescent="0.25">
      <c r="A104" s="34" t="s">
        <v>62</v>
      </c>
      <c r="B104" s="34"/>
      <c r="C104" s="34"/>
      <c r="D104" s="10">
        <v>1077</v>
      </c>
      <c r="E104" s="10">
        <v>143</v>
      </c>
      <c r="F104" s="10">
        <v>202</v>
      </c>
      <c r="G104" s="10">
        <f>SUM(D104:F104)</f>
        <v>1422</v>
      </c>
      <c r="H104" s="21"/>
      <c r="I104" s="21"/>
      <c r="J104" s="21"/>
    </row>
    <row r="105" spans="1:10" x14ac:dyDescent="0.25">
      <c r="A105" s="34" t="s">
        <v>76</v>
      </c>
      <c r="B105" s="34"/>
      <c r="C105" s="34"/>
      <c r="D105" s="10"/>
      <c r="E105" s="10">
        <v>2</v>
      </c>
      <c r="F105" s="10"/>
      <c r="G105" s="10">
        <f>SUM(D105:F105)</f>
        <v>2</v>
      </c>
      <c r="H105" s="21"/>
      <c r="I105" s="21"/>
      <c r="J105" s="21"/>
    </row>
    <row r="106" spans="1:10" s="62" customFormat="1" x14ac:dyDescent="0.25">
      <c r="A106" s="71"/>
      <c r="B106" s="71"/>
      <c r="C106" s="71"/>
      <c r="D106" s="70"/>
      <c r="E106" s="70"/>
      <c r="F106" s="70"/>
      <c r="G106" s="70"/>
      <c r="H106" s="70"/>
      <c r="I106" s="70"/>
      <c r="J106" s="70"/>
    </row>
    <row r="107" spans="1:10" ht="15.75" customHeight="1" x14ac:dyDescent="0.25">
      <c r="A107" s="63" t="s">
        <v>70</v>
      </c>
      <c r="B107" s="64"/>
      <c r="C107" s="64"/>
      <c r="D107" s="64"/>
      <c r="E107" s="64"/>
      <c r="F107" s="64"/>
      <c r="G107" s="65"/>
      <c r="H107" s="2"/>
      <c r="I107" s="2"/>
      <c r="J107" s="2"/>
    </row>
    <row r="108" spans="1:10" x14ac:dyDescent="0.25">
      <c r="A108" s="63"/>
      <c r="B108" s="64"/>
      <c r="C108" s="65"/>
      <c r="D108" s="59" t="s">
        <v>57</v>
      </c>
      <c r="E108" s="59" t="s">
        <v>58</v>
      </c>
      <c r="F108" s="59" t="s">
        <v>59</v>
      </c>
      <c r="G108" s="59" t="s">
        <v>60</v>
      </c>
      <c r="H108" s="2"/>
      <c r="I108" s="2"/>
      <c r="J108" s="2"/>
    </row>
    <row r="109" spans="1:10" x14ac:dyDescent="0.25">
      <c r="A109" s="42" t="s">
        <v>65</v>
      </c>
      <c r="B109" s="42"/>
      <c r="C109" s="42"/>
      <c r="D109" s="10"/>
      <c r="E109" s="10"/>
      <c r="F109" s="10">
        <v>24</v>
      </c>
      <c r="G109" s="10">
        <f>SUM(D109:F109)</f>
        <v>24</v>
      </c>
      <c r="H109" s="21"/>
      <c r="I109" s="21"/>
      <c r="J109" s="21"/>
    </row>
    <row r="110" spans="1:10" x14ac:dyDescent="0.25">
      <c r="A110" s="42" t="s">
        <v>71</v>
      </c>
      <c r="B110" s="42"/>
      <c r="C110" s="42"/>
      <c r="D110" s="10">
        <v>1</v>
      </c>
      <c r="E110" s="13"/>
      <c r="F110" s="13"/>
      <c r="G110" s="10">
        <f>SUM(D110:F110)</f>
        <v>1</v>
      </c>
      <c r="H110" s="21"/>
      <c r="I110" s="21"/>
      <c r="J110" s="21"/>
    </row>
    <row r="115" spans="1:5" x14ac:dyDescent="0.25">
      <c r="C115" s="3"/>
    </row>
    <row r="116" spans="1:5" x14ac:dyDescent="0.25">
      <c r="A116" s="74" t="s">
        <v>88</v>
      </c>
      <c r="B116" s="74"/>
      <c r="C116" s="74"/>
      <c r="D116" s="74"/>
      <c r="E116" s="74"/>
    </row>
    <row r="117" spans="1:5" ht="15" x14ac:dyDescent="0.25">
      <c r="A117" s="75" t="s">
        <v>89</v>
      </c>
      <c r="B117" s="75"/>
      <c r="C117" s="75"/>
      <c r="D117" s="75"/>
      <c r="E117" s="75"/>
    </row>
    <row r="118" spans="1:5" x14ac:dyDescent="0.25">
      <c r="C118" s="3"/>
    </row>
  </sheetData>
  <mergeCells count="125">
    <mergeCell ref="A116:E116"/>
    <mergeCell ref="A117:E117"/>
    <mergeCell ref="A5:G5"/>
    <mergeCell ref="A6:G6"/>
    <mergeCell ref="A10:G10"/>
    <mergeCell ref="A9:G9"/>
    <mergeCell ref="A8:G8"/>
    <mergeCell ref="A7:G7"/>
    <mergeCell ref="A11:G11"/>
    <mergeCell ref="A45:G45"/>
    <mergeCell ref="A46:C46"/>
    <mergeCell ref="A73:H73"/>
    <mergeCell ref="A83:G83"/>
    <mergeCell ref="A84:C84"/>
    <mergeCell ref="A99:G99"/>
    <mergeCell ref="A100:C100"/>
    <mergeCell ref="A107:G107"/>
    <mergeCell ref="A108:C108"/>
    <mergeCell ref="A15:C15"/>
    <mergeCell ref="A14:G14"/>
    <mergeCell ref="A22:G22"/>
    <mergeCell ref="A109:C109"/>
    <mergeCell ref="A12:G12"/>
    <mergeCell ref="A81:C81"/>
    <mergeCell ref="A97:C97"/>
    <mergeCell ref="A13:G13"/>
    <mergeCell ref="A102:C102"/>
    <mergeCell ref="A103:C103"/>
    <mergeCell ref="A90:C90"/>
    <mergeCell ref="A92:C92"/>
    <mergeCell ref="A93:C93"/>
    <mergeCell ref="A94:C94"/>
    <mergeCell ref="A96:C96"/>
    <mergeCell ref="A80:C80"/>
    <mergeCell ref="A85:C85"/>
    <mergeCell ref="A86:C86"/>
    <mergeCell ref="A89:C89"/>
    <mergeCell ref="A69:C69"/>
    <mergeCell ref="A70:C70"/>
    <mergeCell ref="A79:C79"/>
    <mergeCell ref="A101:C101"/>
    <mergeCell ref="A68:C68"/>
    <mergeCell ref="A57:C57"/>
    <mergeCell ref="A58:C58"/>
    <mergeCell ref="A59:C59"/>
    <mergeCell ref="A62:C62"/>
    <mergeCell ref="A66:C66"/>
    <mergeCell ref="A60:C60"/>
    <mergeCell ref="A71:C71"/>
    <mergeCell ref="A19:C19"/>
    <mergeCell ref="A67:C67"/>
    <mergeCell ref="A64:C64"/>
    <mergeCell ref="A31:C31"/>
    <mergeCell ref="A32:C32"/>
    <mergeCell ref="A39:C39"/>
    <mergeCell ref="A40:C40"/>
    <mergeCell ref="A41:C41"/>
    <mergeCell ref="A43:C43"/>
    <mergeCell ref="A56:C56"/>
    <mergeCell ref="A47:C47"/>
    <mergeCell ref="A110:C110"/>
    <mergeCell ref="A33:C33"/>
    <mergeCell ref="A63:C63"/>
    <mergeCell ref="A65:C65"/>
    <mergeCell ref="A105:C105"/>
    <mergeCell ref="A104:C104"/>
    <mergeCell ref="A87:C87"/>
    <mergeCell ref="A88:C88"/>
    <mergeCell ref="A48:C48"/>
    <mergeCell ref="A49:C49"/>
    <mergeCell ref="A50:C50"/>
    <mergeCell ref="A51:C51"/>
    <mergeCell ref="A52:C52"/>
    <mergeCell ref="A53:C53"/>
    <mergeCell ref="A54:C54"/>
    <mergeCell ref="A55:C55"/>
    <mergeCell ref="A76:C76"/>
    <mergeCell ref="A77:C77"/>
    <mergeCell ref="A34:C34"/>
    <mergeCell ref="A78:C78"/>
    <mergeCell ref="A42:C42"/>
    <mergeCell ref="H47:J47"/>
    <mergeCell ref="H48:J48"/>
    <mergeCell ref="A27:C27"/>
    <mergeCell ref="A16:C16"/>
    <mergeCell ref="A17:C17"/>
    <mergeCell ref="A30:C30"/>
    <mergeCell ref="A18:C18"/>
    <mergeCell ref="A20:C20"/>
    <mergeCell ref="A24:C24"/>
    <mergeCell ref="A75:C75"/>
    <mergeCell ref="A25:C25"/>
    <mergeCell ref="A28:C28"/>
    <mergeCell ref="A29:C29"/>
    <mergeCell ref="A26:C26"/>
    <mergeCell ref="A35:C35"/>
    <mergeCell ref="A23:C23"/>
    <mergeCell ref="A37:G37"/>
    <mergeCell ref="A38:C38"/>
    <mergeCell ref="H58:J58"/>
    <mergeCell ref="H59:J59"/>
    <mergeCell ref="H60:J60"/>
    <mergeCell ref="H62:J62"/>
    <mergeCell ref="A61:C61"/>
    <mergeCell ref="H49:J49"/>
    <mergeCell ref="H50:J50"/>
    <mergeCell ref="H51:J51"/>
    <mergeCell ref="H52:J52"/>
    <mergeCell ref="H53:J53"/>
    <mergeCell ref="H54:J54"/>
    <mergeCell ref="H55:J55"/>
    <mergeCell ref="H56:J56"/>
    <mergeCell ref="H57:J57"/>
    <mergeCell ref="H94:J94"/>
    <mergeCell ref="H96:J96"/>
    <mergeCell ref="A91:C91"/>
    <mergeCell ref="A95:C95"/>
    <mergeCell ref="H85:J85"/>
    <mergeCell ref="H86:J86"/>
    <mergeCell ref="H87:J87"/>
    <mergeCell ref="H88:J88"/>
    <mergeCell ref="H89:J89"/>
    <mergeCell ref="H90:J90"/>
    <mergeCell ref="H92:J92"/>
    <mergeCell ref="H93:J93"/>
  </mergeCells>
  <phoneticPr fontId="9" type="noConversion"/>
  <pageMargins left="0.21" right="0.65" top="0.75" bottom="0.75" header="0.43" footer="0.3"/>
  <pageSetup paperSize="9" scale="5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2023-07-04T15:41:20Z</dcterms:modified>
</cp:coreProperties>
</file>