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filterPrivacy="1" defaultThemeVersion="124226"/>
  <bookViews>
    <workbookView xWindow="-120" yWindow="-120" windowWidth="20730" windowHeight="11760"/>
  </bookViews>
  <sheets>
    <sheet name="Institucional" sheetId="4" r:id="rId1"/>
    <sheet name="Hoja3" sheetId="3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4" i="4" l="1"/>
  <c r="H148" i="4"/>
  <c r="H147" i="4"/>
  <c r="H144" i="4"/>
  <c r="H137" i="4"/>
  <c r="H136" i="4"/>
  <c r="H135" i="4"/>
  <c r="H134" i="4"/>
  <c r="H132" i="4"/>
  <c r="H131" i="4"/>
  <c r="H130" i="4"/>
  <c r="H129" i="4"/>
  <c r="H127" i="4"/>
  <c r="H86" i="4"/>
  <c r="H85" i="4"/>
  <c r="E111" i="4"/>
  <c r="H75" i="4"/>
  <c r="H76" i="4"/>
  <c r="H77" i="4"/>
  <c r="H78" i="4"/>
  <c r="H79" i="4"/>
  <c r="H80" i="4"/>
  <c r="H74" i="4"/>
  <c r="H73" i="4"/>
  <c r="H70" i="4"/>
  <c r="H69" i="4"/>
  <c r="H68" i="4"/>
  <c r="H67" i="4"/>
  <c r="H66" i="4"/>
  <c r="H52" i="4"/>
  <c r="H42" i="4"/>
  <c r="H44" i="4"/>
  <c r="H45" i="4"/>
  <c r="H46" i="4"/>
  <c r="H47" i="4"/>
  <c r="H48" i="4"/>
  <c r="H49" i="4"/>
  <c r="H50" i="4"/>
  <c r="H53" i="4"/>
  <c r="H55" i="4"/>
  <c r="H56" i="4"/>
  <c r="H57" i="4"/>
  <c r="H43" i="4"/>
  <c r="H21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53" i="4"/>
  <c r="H155" i="4"/>
  <c r="G138" i="4"/>
  <c r="H64" i="4"/>
  <c r="H65" i="4"/>
  <c r="H71" i="4"/>
  <c r="H72" i="4"/>
  <c r="H111" i="4" l="1"/>
  <c r="H152" i="4" l="1"/>
  <c r="H123" i="4"/>
  <c r="H124" i="4"/>
  <c r="H125" i="4"/>
  <c r="H126" i="4"/>
  <c r="H128" i="4"/>
  <c r="H133" i="4"/>
  <c r="F138" i="4"/>
  <c r="E138" i="4"/>
  <c r="H146" i="4"/>
  <c r="F118" i="4"/>
  <c r="G118" i="4"/>
  <c r="E118" i="4"/>
  <c r="F111" i="4"/>
  <c r="H138" i="4" l="1"/>
  <c r="F31" i="4"/>
  <c r="G31" i="4"/>
  <c r="E31" i="4"/>
  <c r="H23" i="4"/>
  <c r="H24" i="4"/>
  <c r="H30" i="4"/>
  <c r="G111" i="4"/>
  <c r="H22" i="4"/>
  <c r="H36" i="4"/>
  <c r="H37" i="4"/>
  <c r="H38" i="4"/>
  <c r="H51" i="4"/>
  <c r="H54" i="4"/>
  <c r="H58" i="4"/>
  <c r="H63" i="4"/>
  <c r="H114" i="4"/>
  <c r="I114" i="4" s="1"/>
  <c r="H115" i="4"/>
  <c r="I115" i="4" s="1"/>
  <c r="H116" i="4"/>
  <c r="I116" i="4" s="1"/>
  <c r="H117" i="4"/>
  <c r="I117" i="4" s="1"/>
  <c r="H122" i="4"/>
  <c r="H142" i="4"/>
  <c r="H143" i="4"/>
  <c r="H145" i="4"/>
  <c r="H20" i="4"/>
  <c r="I118" i="4" l="1"/>
  <c r="H118" i="4"/>
  <c r="H31" i="4"/>
</calcChain>
</file>

<file path=xl/sharedStrings.xml><?xml version="1.0" encoding="utf-8"?>
<sst xmlns="http://schemas.openxmlformats.org/spreadsheetml/2006/main" count="165" uniqueCount="135">
  <si>
    <t>REPUBLICA DOMINICANA</t>
  </si>
  <si>
    <t>CUERPO ESPECIALIZADO EN SEGURIDAD FRONTERIZA TERRESTRE</t>
  </si>
  <si>
    <t>CESFronT</t>
  </si>
  <si>
    <t>" T O D O  P O R  L A  P A T R I A"</t>
  </si>
  <si>
    <t>Provincias: Dajabón,  Elías Piňa,Jimani y Pedernales.</t>
  </si>
  <si>
    <t>Descripción de Operaciones.</t>
  </si>
  <si>
    <t>1. Detenciones de extranjeros por encontrarse en territorio Dominicano de manera irregular.</t>
  </si>
  <si>
    <t>Enero</t>
  </si>
  <si>
    <t>Febrero</t>
  </si>
  <si>
    <t>Marzo</t>
  </si>
  <si>
    <t>Total</t>
  </si>
  <si>
    <t>Hombres (Haitianos)</t>
  </si>
  <si>
    <t>Mujeres (Haitianas)</t>
  </si>
  <si>
    <t>Niños/as (Haitianos/as)</t>
  </si>
  <si>
    <t>Norteamericanos</t>
  </si>
  <si>
    <t>Hondureños</t>
  </si>
  <si>
    <t xml:space="preserve">Aleman </t>
  </si>
  <si>
    <t>Jamaiquino</t>
  </si>
  <si>
    <t>Republica del congo</t>
  </si>
  <si>
    <t>Canadienses</t>
  </si>
  <si>
    <t>Belgica</t>
  </si>
  <si>
    <t>Cubanos</t>
  </si>
  <si>
    <t xml:space="preserve">Detenidos y enviados a Migración para fines de repatriación </t>
  </si>
  <si>
    <t>2. Incautaciones de comestibles y otros.</t>
  </si>
  <si>
    <t>2.1 Comestibles.</t>
  </si>
  <si>
    <t>Sacos de ajo  (22 Libras )</t>
  </si>
  <si>
    <t>Sacos de arroz (25 Libras )</t>
  </si>
  <si>
    <t>Sacos de arroz (55 Libras )</t>
  </si>
  <si>
    <t>Sacos de arroz (62 Libras )</t>
  </si>
  <si>
    <t>Sacos de arroz (100 Libras )</t>
  </si>
  <si>
    <t>Sacos de arroz (125 Libras )</t>
  </si>
  <si>
    <t>Sacos de puntillas (100 libras)</t>
  </si>
  <si>
    <t>Sacos de puntillas (50 libras)</t>
  </si>
  <si>
    <t>Sacos de Maiz (50 libras)</t>
  </si>
  <si>
    <t>Sacos de Habichuelas (50 libras)</t>
  </si>
  <si>
    <t>Sacos de Platanos</t>
  </si>
  <si>
    <t>Racimos de Platanos</t>
  </si>
  <si>
    <t>Paquete de sopita (240 unidades)</t>
  </si>
  <si>
    <t>Paquetes de Galletas</t>
  </si>
  <si>
    <t>Aceite Mazola( Galones)</t>
  </si>
  <si>
    <t>Leche evaporada Bongu</t>
  </si>
  <si>
    <t>Aceite de higuereta (galones)</t>
  </si>
  <si>
    <t>Aceite Sol de Oro (Galón)</t>
  </si>
  <si>
    <t>Tarros de Mantequilla</t>
  </si>
  <si>
    <t xml:space="preserve">Sazon Picante </t>
  </si>
  <si>
    <t xml:space="preserve">Sason Liquido </t>
  </si>
  <si>
    <t>Paquetes de patas</t>
  </si>
  <si>
    <t xml:space="preserve">Galon de Amoniaco </t>
  </si>
  <si>
    <t>2.2. De Higiene, uso personal, medicamentos y otros.</t>
  </si>
  <si>
    <t>Medicamentos</t>
  </si>
  <si>
    <t>Cajas de Medicamentos</t>
  </si>
  <si>
    <t>Productos higiene personal</t>
  </si>
  <si>
    <t xml:space="preserve">Prendas de vestir </t>
  </si>
  <si>
    <t>Celulares</t>
  </si>
  <si>
    <t xml:space="preserve">Funda de Cemente </t>
  </si>
  <si>
    <t>Atados de Varillas</t>
  </si>
  <si>
    <t>Block</t>
  </si>
  <si>
    <t>Pelo Postizo</t>
  </si>
  <si>
    <t>Laptop</t>
  </si>
  <si>
    <t>Pacas de ropa</t>
  </si>
  <si>
    <t>Verifone</t>
  </si>
  <si>
    <t>Planta Electrica</t>
  </si>
  <si>
    <t>Baterias</t>
  </si>
  <si>
    <t xml:space="preserve">Lapmparas Solares </t>
  </si>
  <si>
    <t xml:space="preserve">Inversor </t>
  </si>
  <si>
    <t xml:space="preserve">Bultos </t>
  </si>
  <si>
    <t xml:space="preserve">Maletas </t>
  </si>
  <si>
    <t>Contruccion (destornilladores,etc)</t>
  </si>
  <si>
    <t>2.3. Bebidas Alcohólicas y Cigarrillos.</t>
  </si>
  <si>
    <t>Whisky Chanceler  (Botella de 750 ml)</t>
  </si>
  <si>
    <t>Clerén (Galones)</t>
  </si>
  <si>
    <t>Whisky Gold  (Botella de 750 ml)</t>
  </si>
  <si>
    <t>Whisky Oficce  (Botella de 750 ml)</t>
  </si>
  <si>
    <t>Bebidas energizantes  (Botellas de 750 ml)</t>
  </si>
  <si>
    <t xml:space="preserve">Cervezas Prestige, Heineken, Benedicta </t>
  </si>
  <si>
    <t>Ron Chevalier  (Botella de 750ml)</t>
  </si>
  <si>
    <t>Ron Bakará (Botella de 750ml)</t>
  </si>
  <si>
    <t>Whisky 8 P.M. (Botellas de 750 ml)</t>
  </si>
  <si>
    <t>Whisky Barbancourt (Botellas de 750 ml)</t>
  </si>
  <si>
    <t>Whisky Green Label (Botellas de 750 ml)</t>
  </si>
  <si>
    <t>Whisky Black Stone (Botellas de 750 ml)</t>
  </si>
  <si>
    <t>Whisky Napoleón (Botellas de 750 ml)</t>
  </si>
  <si>
    <t>Vino Tinto Campeón</t>
  </si>
  <si>
    <t>Ron Lord Mate  (Botellas de 750 ml)</t>
  </si>
  <si>
    <t>Ron Imperial  (Botellas de 750 ml)</t>
  </si>
  <si>
    <t>Ron Barlin  (Botellas de 750 ml)</t>
  </si>
  <si>
    <t>Ron Kanell  (Botellas de 750 ml)</t>
  </si>
  <si>
    <t>Sestetero  (Botellas de 750 ml)</t>
  </si>
  <si>
    <t>Whisky Sostenite  (Botellas de 750 ml)</t>
  </si>
  <si>
    <t>Whisky Someting (Botellas de 750ml)</t>
  </si>
  <si>
    <t>Whisky Mrdowell (Botellas de 750ml)</t>
  </si>
  <si>
    <t>Ron King  (Botellas de 750 ml)</t>
  </si>
  <si>
    <t>Ron Depot  (Botellas de 750 ml)</t>
  </si>
  <si>
    <t>Maltas</t>
  </si>
  <si>
    <t>Vodka (Botellas de 750 ml)</t>
  </si>
  <si>
    <t>Totales</t>
  </si>
  <si>
    <t>Cigarrillos de diferentes marcas y Esencias</t>
  </si>
  <si>
    <t>En Unidades</t>
  </si>
  <si>
    <t>Cigarrillos Comme il faut (Paquetes  de 10 cajetillas de 10 unidades)</t>
  </si>
  <si>
    <t>Cigarrillos Comme il faut (Paquetes  de 10 cajetillas de 20 unidades)</t>
  </si>
  <si>
    <t>Cigarrillos  Capital  (Paquetes  de 10 cajetillas de 20 unidades)</t>
  </si>
  <si>
    <t>Cigarrillos Point (Paquetes  de 10 cajetillas de 20 unidades)</t>
  </si>
  <si>
    <t>3. Incautaciones de Vehículos</t>
  </si>
  <si>
    <t>Motocicletas transportando ilegales</t>
  </si>
  <si>
    <t>Motocicletas detenidas con mercancia ilegal</t>
  </si>
  <si>
    <t>Motocicletas recuperadas</t>
  </si>
  <si>
    <t>Motocicletas sin documentos</t>
  </si>
  <si>
    <t>Carros transportando mercancia ilegal</t>
  </si>
  <si>
    <t xml:space="preserve">Carros transportando ilegales </t>
  </si>
  <si>
    <t>Jeepetas transportando mercancia ilegal</t>
  </si>
  <si>
    <t xml:space="preserve">Jeepetas sin documentos </t>
  </si>
  <si>
    <t xml:space="preserve">Jeepetas transportando ilegales </t>
  </si>
  <si>
    <t>Camionetas transportando mercancia ilegal</t>
  </si>
  <si>
    <t>Camionetas sin documento</t>
  </si>
  <si>
    <t xml:space="preserve">Camiones sin documento  </t>
  </si>
  <si>
    <t>Caminines transportando mercancia ilegal</t>
  </si>
  <si>
    <t>Patanas transportando mercancia ilegal</t>
  </si>
  <si>
    <t>Autobus transportando ilegales</t>
  </si>
  <si>
    <t>Autobus transportando mercancia ilegal</t>
  </si>
  <si>
    <t>4. Incautaciones de estupefacientes, armas de fuego, armas blancas,</t>
  </si>
  <si>
    <t>Libras  Marihuana</t>
  </si>
  <si>
    <t>Arma de fuego</t>
  </si>
  <si>
    <t>Cargador 9mm</t>
  </si>
  <si>
    <t>Capsulas 9mm</t>
  </si>
  <si>
    <t>Galones de Gasoil</t>
  </si>
  <si>
    <t>Galones de gasolina</t>
  </si>
  <si>
    <t>Armas Blancas</t>
  </si>
  <si>
    <t>5. Incautaciones de Carbón, hornos destruidos  y otros relacionados con el cuidado al medioambiente</t>
  </si>
  <si>
    <t>Sacos de Carbón</t>
  </si>
  <si>
    <t>Hornos para incinerar Carbon</t>
  </si>
  <si>
    <t xml:space="preserve">Camion de palos de cuaba </t>
  </si>
  <si>
    <t>Sacos de palos de cuaba</t>
  </si>
  <si>
    <t>Alba Iris Martinez,</t>
  </si>
  <si>
    <t>Responsable de Libre Acceso a la Información Pública (RAI)</t>
  </si>
  <si>
    <t>Informe estadístico de las operaciones realizadas por el CESFronT durante el
Trimestre Enero -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</si>
</sst>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i/>
      <sz val="12"/>
      <color theme="1"/>
      <name val="Arial Narrow"/>
      <family val="2"/>
    </font>
    <font>
      <b/>
      <u/>
      <sz val="14"/>
      <name val="Arial Narrow"/>
      <family val="2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Arial Narrow"/>
      <family val="2"/>
    </font>
    <font>
      <b/>
      <i/>
      <sz val="14"/>
      <color theme="1"/>
      <name val="Arial Narrow"/>
      <family val="2"/>
    </font>
    <font>
      <sz val="14"/>
      <color theme="1"/>
      <name val="Arial Narrow"/>
      <family val="2"/>
    </font>
    <font>
      <b/>
      <i/>
      <u/>
      <sz val="14"/>
      <color theme="1"/>
      <name val="Arial Narrow"/>
      <family val="2"/>
    </font>
    <font>
      <sz val="14"/>
      <color theme="1"/>
      <name val="Aptos Narrow"/>
      <family val="2"/>
    </font>
    <font>
      <b/>
      <sz val="14"/>
      <color theme="1"/>
      <name val="Calibri"/>
      <family val="2"/>
      <scheme val="minor"/>
    </font>
    <font>
      <b/>
      <sz val="14"/>
      <color rgb="FF000000"/>
      <name val="Arial"/>
      <family val="2"/>
    </font>
    <font>
      <sz val="14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1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0" fillId="4" borderId="0" xfId="0" applyFill="1"/>
    <xf numFmtId="0" fontId="2" fillId="0" borderId="18" xfId="0" applyFont="1" applyBorder="1" applyAlignment="1">
      <alignment horizontal="right"/>
    </xf>
    <xf numFmtId="0" fontId="7" fillId="0" borderId="0" xfId="0" applyFont="1"/>
    <xf numFmtId="0" fontId="7" fillId="0" borderId="0" xfId="0" applyFont="1" applyBorder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center"/>
    </xf>
    <xf numFmtId="0" fontId="7" fillId="0" borderId="18" xfId="0" applyFont="1" applyBorder="1"/>
    <xf numFmtId="0" fontId="9" fillId="0" borderId="0" xfId="0" applyFont="1"/>
    <xf numFmtId="0" fontId="7" fillId="0" borderId="0" xfId="0" applyFont="1" applyAlignment="1">
      <alignment vertical="center"/>
    </xf>
    <xf numFmtId="0" fontId="8" fillId="2" borderId="19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3" fontId="12" fillId="0" borderId="19" xfId="0" applyNumberFormat="1" applyFont="1" applyBorder="1" applyAlignment="1">
      <alignment horizontal="right"/>
    </xf>
    <xf numFmtId="3" fontId="10" fillId="0" borderId="1" xfId="0" applyNumberFormat="1" applyFont="1" applyBorder="1" applyAlignment="1">
      <alignment horizontal="right"/>
    </xf>
    <xf numFmtId="3" fontId="10" fillId="0" borderId="19" xfId="0" applyNumberFormat="1" applyFont="1" applyBorder="1" applyAlignment="1">
      <alignment horizontal="right"/>
    </xf>
    <xf numFmtId="3" fontId="10" fillId="0" borderId="2" xfId="0" applyNumberFormat="1" applyFont="1" applyBorder="1" applyAlignment="1">
      <alignment horizontal="left" wrapText="1"/>
    </xf>
    <xf numFmtId="3" fontId="10" fillId="0" borderId="10" xfId="0" applyNumberFormat="1" applyFont="1" applyBorder="1" applyAlignment="1">
      <alignment horizontal="left" wrapText="1"/>
    </xf>
    <xf numFmtId="0" fontId="7" fillId="0" borderId="15" xfId="0" applyFont="1" applyBorder="1"/>
    <xf numFmtId="0" fontId="7" fillId="0" borderId="14" xfId="0" applyFont="1" applyBorder="1"/>
    <xf numFmtId="3" fontId="8" fillId="0" borderId="20" xfId="0" applyNumberFormat="1" applyFont="1" applyBorder="1" applyAlignment="1">
      <alignment horizontal="right"/>
    </xf>
    <xf numFmtId="3" fontId="8" fillId="0" borderId="11" xfId="0" applyNumberFormat="1" applyFont="1" applyBorder="1" applyAlignment="1">
      <alignment horizontal="right"/>
    </xf>
    <xf numFmtId="3" fontId="13" fillId="0" borderId="11" xfId="0" applyNumberFormat="1" applyFont="1" applyBorder="1"/>
    <xf numFmtId="0" fontId="8" fillId="0" borderId="10" xfId="0" applyFont="1" applyBorder="1" applyAlignment="1">
      <alignment horizontal="left" vertical="center" wrapText="1"/>
    </xf>
    <xf numFmtId="3" fontId="8" fillId="0" borderId="21" xfId="0" applyNumberFormat="1" applyFont="1" applyBorder="1" applyAlignment="1">
      <alignment horizontal="right"/>
    </xf>
    <xf numFmtId="3" fontId="8" fillId="0" borderId="10" xfId="0" applyNumberFormat="1" applyFont="1" applyBorder="1" applyAlignment="1">
      <alignment horizontal="right"/>
    </xf>
    <xf numFmtId="3" fontId="13" fillId="0" borderId="10" xfId="0" applyNumberFormat="1" applyFont="1" applyBorder="1"/>
    <xf numFmtId="0" fontId="7" fillId="4" borderId="0" xfId="0" applyFont="1" applyFill="1"/>
    <xf numFmtId="3" fontId="10" fillId="4" borderId="19" xfId="0" applyNumberFormat="1" applyFont="1" applyFill="1" applyBorder="1" applyAlignment="1">
      <alignment horizontal="right"/>
    </xf>
    <xf numFmtId="3" fontId="10" fillId="4" borderId="1" xfId="0" applyNumberFormat="1" applyFont="1" applyFill="1" applyBorder="1" applyAlignment="1">
      <alignment horizontal="right"/>
    </xf>
    <xf numFmtId="0" fontId="10" fillId="0" borderId="2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10" fillId="0" borderId="2" xfId="0" applyFont="1" applyBorder="1" applyAlignment="1">
      <alignment horizontal="left" wrapText="1"/>
    </xf>
    <xf numFmtId="0" fontId="10" fillId="0" borderId="10" xfId="0" applyFont="1" applyBorder="1" applyAlignment="1">
      <alignment horizontal="left" wrapText="1"/>
    </xf>
    <xf numFmtId="3" fontId="10" fillId="0" borderId="20" xfId="0" applyNumberFormat="1" applyFont="1" applyBorder="1" applyAlignment="1">
      <alignment horizontal="right"/>
    </xf>
    <xf numFmtId="3" fontId="10" fillId="0" borderId="11" xfId="0" applyNumberFormat="1" applyFont="1" applyBorder="1" applyAlignment="1">
      <alignment horizontal="right"/>
    </xf>
    <xf numFmtId="3" fontId="10" fillId="0" borderId="21" xfId="0" applyNumberFormat="1" applyFont="1" applyBorder="1" applyAlignment="1">
      <alignment horizontal="right"/>
    </xf>
    <xf numFmtId="3" fontId="10" fillId="0" borderId="10" xfId="0" applyNumberFormat="1" applyFont="1" applyBorder="1" applyAlignment="1">
      <alignment horizontal="right"/>
    </xf>
    <xf numFmtId="0" fontId="10" fillId="0" borderId="2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3" fontId="10" fillId="0" borderId="1" xfId="1" applyNumberFormat="1" applyFont="1" applyBorder="1" applyAlignment="1">
      <alignment horizontal="right"/>
    </xf>
    <xf numFmtId="3" fontId="8" fillId="0" borderId="20" xfId="1" applyNumberFormat="1" applyFont="1" applyBorder="1" applyAlignment="1">
      <alignment horizontal="right"/>
    </xf>
    <xf numFmtId="3" fontId="8" fillId="0" borderId="11" xfId="1" applyNumberFormat="1" applyFont="1" applyBorder="1" applyAlignment="1">
      <alignment horizontal="right"/>
    </xf>
    <xf numFmtId="0" fontId="8" fillId="0" borderId="10" xfId="0" applyFont="1" applyBorder="1" applyAlignment="1">
      <alignment horizontal="right" wrapText="1"/>
    </xf>
    <xf numFmtId="3" fontId="8" fillId="0" borderId="21" xfId="1" applyNumberFormat="1" applyFont="1" applyBorder="1" applyAlignment="1">
      <alignment horizontal="right"/>
    </xf>
    <xf numFmtId="3" fontId="8" fillId="0" borderId="10" xfId="1" applyNumberFormat="1" applyFont="1" applyBorder="1" applyAlignment="1">
      <alignment horizontal="right"/>
    </xf>
    <xf numFmtId="0" fontId="8" fillId="2" borderId="2" xfId="0" applyFont="1" applyFill="1" applyBorder="1" applyAlignment="1">
      <alignment vertical="center"/>
    </xf>
    <xf numFmtId="3" fontId="10" fillId="0" borderId="19" xfId="1" applyNumberFormat="1" applyFont="1" applyBorder="1" applyAlignment="1">
      <alignment horizontal="right"/>
    </xf>
    <xf numFmtId="3" fontId="8" fillId="0" borderId="1" xfId="1" applyNumberFormat="1" applyFont="1" applyBorder="1" applyAlignment="1">
      <alignment horizontal="right"/>
    </xf>
    <xf numFmtId="0" fontId="8" fillId="0" borderId="10" xfId="0" applyFont="1" applyBorder="1" applyAlignment="1">
      <alignment horizontal="center" vertical="center" wrapText="1"/>
    </xf>
    <xf numFmtId="3" fontId="8" fillId="0" borderId="0" xfId="1" applyNumberFormat="1" applyFont="1" applyBorder="1" applyAlignment="1">
      <alignment horizontal="right"/>
    </xf>
    <xf numFmtId="3" fontId="10" fillId="0" borderId="19" xfId="0" applyNumberFormat="1" applyFont="1" applyBorder="1"/>
    <xf numFmtId="3" fontId="10" fillId="0" borderId="1" xfId="0" applyNumberFormat="1" applyFont="1" applyBorder="1"/>
    <xf numFmtId="0" fontId="10" fillId="0" borderId="3" xfId="0" applyFont="1" applyBorder="1" applyAlignment="1">
      <alignment wrapText="1"/>
    </xf>
    <xf numFmtId="3" fontId="8" fillId="0" borderId="20" xfId="0" applyNumberFormat="1" applyFont="1" applyBorder="1"/>
    <xf numFmtId="3" fontId="8" fillId="0" borderId="11" xfId="0" applyNumberFormat="1" applyFont="1" applyBorder="1"/>
    <xf numFmtId="0" fontId="8" fillId="0" borderId="4" xfId="0" applyFont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3" fontId="8" fillId="0" borderId="21" xfId="0" applyNumberFormat="1" applyFont="1" applyBorder="1"/>
    <xf numFmtId="3" fontId="8" fillId="0" borderId="10" xfId="0" applyNumberFormat="1" applyFont="1" applyBorder="1"/>
    <xf numFmtId="4" fontId="10" fillId="0" borderId="1" xfId="0" applyNumberFormat="1" applyFont="1" applyBorder="1"/>
    <xf numFmtId="0" fontId="10" fillId="0" borderId="19" xfId="0" applyFont="1" applyBorder="1" applyAlignment="1">
      <alignment horizontal="right"/>
    </xf>
    <xf numFmtId="0" fontId="10" fillId="0" borderId="3" xfId="0" applyFont="1" applyBorder="1" applyAlignment="1">
      <alignment horizontal="left"/>
    </xf>
    <xf numFmtId="0" fontId="10" fillId="0" borderId="20" xfId="0" applyFont="1" applyBorder="1" applyAlignment="1">
      <alignment horizontal="right"/>
    </xf>
    <xf numFmtId="3" fontId="10" fillId="0" borderId="11" xfId="0" applyNumberFormat="1" applyFont="1" applyBorder="1"/>
    <xf numFmtId="0" fontId="10" fillId="0" borderId="21" xfId="0" applyFont="1" applyBorder="1" applyAlignment="1">
      <alignment horizontal="right"/>
    </xf>
    <xf numFmtId="3" fontId="10" fillId="0" borderId="10" xfId="0" applyNumberFormat="1" applyFont="1" applyBorder="1"/>
    <xf numFmtId="0" fontId="7" fillId="0" borderId="19" xfId="0" applyFont="1" applyBorder="1" applyAlignment="1">
      <alignment horizontal="right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3" fontId="10" fillId="0" borderId="23" xfId="0" applyNumberFormat="1" applyFont="1" applyBorder="1" applyAlignment="1">
      <alignment horizontal="right"/>
    </xf>
    <xf numFmtId="0" fontId="10" fillId="0" borderId="2" xfId="0" applyFont="1" applyBorder="1" applyAlignment="1"/>
    <xf numFmtId="0" fontId="10" fillId="0" borderId="3" xfId="0" applyFont="1" applyBorder="1" applyAlignme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 wrapText="1"/>
    </xf>
    <xf numFmtId="0" fontId="8" fillId="2" borderId="6" xfId="0" applyFont="1" applyFill="1" applyBorder="1" applyAlignment="1">
      <alignment horizontal="center" vertical="top" wrapText="1"/>
    </xf>
    <xf numFmtId="0" fontId="8" fillId="2" borderId="7" xfId="0" applyFont="1" applyFill="1" applyBorder="1" applyAlignment="1">
      <alignment horizontal="center" vertical="top" wrapText="1"/>
    </xf>
    <xf numFmtId="0" fontId="8" fillId="2" borderId="8" xfId="0" applyFont="1" applyFill="1" applyBorder="1" applyAlignment="1">
      <alignment horizontal="center" vertical="top" wrapText="1"/>
    </xf>
    <xf numFmtId="0" fontId="8" fillId="2" borderId="9" xfId="0" applyFont="1" applyFill="1" applyBorder="1" applyAlignment="1">
      <alignment horizontal="center" vertical="top" wrapText="1"/>
    </xf>
    <xf numFmtId="0" fontId="8" fillId="2" borderId="10" xfId="0" applyFont="1" applyFill="1" applyBorder="1" applyAlignment="1">
      <alignment horizontal="left" vertical="top" wrapText="1"/>
    </xf>
    <xf numFmtId="0" fontId="8" fillId="2" borderId="4" xfId="0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left" vertical="top" wrapText="1"/>
    </xf>
    <xf numFmtId="0" fontId="8" fillId="2" borderId="12" xfId="0" applyFont="1" applyFill="1" applyBorder="1" applyAlignment="1">
      <alignment horizontal="center" vertical="top" wrapText="1"/>
    </xf>
    <xf numFmtId="0" fontId="8" fillId="2" borderId="13" xfId="0" applyFont="1" applyFill="1" applyBorder="1" applyAlignment="1">
      <alignment horizontal="center" vertical="top" wrapText="1"/>
    </xf>
    <xf numFmtId="0" fontId="8" fillId="2" borderId="6" xfId="0" applyFont="1" applyFill="1" applyBorder="1" applyAlignment="1">
      <alignment horizontal="left" vertical="top" wrapText="1"/>
    </xf>
    <xf numFmtId="0" fontId="8" fillId="2" borderId="2" xfId="0" applyFont="1" applyFill="1" applyBorder="1" applyAlignment="1">
      <alignment horizontal="left" vertical="top" wrapText="1"/>
    </xf>
    <xf numFmtId="0" fontId="8" fillId="2" borderId="3" xfId="0" applyFont="1" applyFill="1" applyBorder="1" applyAlignment="1">
      <alignment horizontal="left" vertical="top" wrapText="1"/>
    </xf>
    <xf numFmtId="0" fontId="8" fillId="2" borderId="2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1" fillId="0" borderId="0" xfId="0" applyFont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wrapText="1"/>
    </xf>
    <xf numFmtId="0" fontId="10" fillId="0" borderId="22" xfId="0" applyFont="1" applyBorder="1" applyAlignment="1">
      <alignment horizontal="left" wrapText="1"/>
    </xf>
    <xf numFmtId="0" fontId="10" fillId="0" borderId="2" xfId="0" applyFont="1" applyBorder="1" applyAlignment="1">
      <alignment wrapText="1"/>
    </xf>
    <xf numFmtId="0" fontId="10" fillId="0" borderId="22" xfId="0" applyFont="1" applyBorder="1" applyAlignment="1">
      <alignment wrapText="1"/>
    </xf>
    <xf numFmtId="0" fontId="10" fillId="0" borderId="2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3" xfId="0" applyFont="1" applyBorder="1" applyAlignment="1">
      <alignment wrapText="1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3" fontId="10" fillId="0" borderId="2" xfId="0" applyNumberFormat="1" applyFont="1" applyBorder="1" applyAlignment="1">
      <alignment horizontal="left" wrapText="1"/>
    </xf>
    <xf numFmtId="3" fontId="10" fillId="0" borderId="3" xfId="0" applyNumberFormat="1" applyFont="1" applyBorder="1" applyAlignment="1">
      <alignment horizontal="left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3" fontId="10" fillId="0" borderId="16" xfId="0" applyNumberFormat="1" applyFont="1" applyBorder="1" applyAlignment="1">
      <alignment horizontal="left" wrapText="1"/>
    </xf>
    <xf numFmtId="3" fontId="10" fillId="0" borderId="17" xfId="0" applyNumberFormat="1" applyFont="1" applyBorder="1" applyAlignment="1">
      <alignment horizontal="left" wrapText="1"/>
    </xf>
    <xf numFmtId="0" fontId="10" fillId="0" borderId="10" xfId="0" applyFont="1" applyBorder="1" applyAlignment="1">
      <alignment wrapText="1"/>
    </xf>
    <xf numFmtId="0" fontId="10" fillId="0" borderId="3" xfId="0" applyFont="1" applyBorder="1" applyAlignment="1">
      <alignment horizontal="left" wrapText="1"/>
    </xf>
    <xf numFmtId="0" fontId="10" fillId="0" borderId="22" xfId="0" applyFont="1" applyBorder="1" applyAlignment="1">
      <alignment horizontal="left"/>
    </xf>
    <xf numFmtId="0" fontId="8" fillId="0" borderId="2" xfId="0" applyFont="1" applyBorder="1" applyAlignment="1">
      <alignment horizontal="right" wrapText="1"/>
    </xf>
    <xf numFmtId="0" fontId="8" fillId="0" borderId="3" xfId="0" applyFont="1" applyBorder="1" applyAlignment="1">
      <alignment horizontal="right" wrapText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1</xdr:row>
      <xdr:rowOff>38100</xdr:rowOff>
    </xdr:from>
    <xdr:to>
      <xdr:col>3</xdr:col>
      <xdr:colOff>2486025</xdr:colOff>
      <xdr:row>6</xdr:row>
      <xdr:rowOff>76200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17AED3AC-457D-2A9E-F016-B8F0E3FE3B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238125"/>
          <a:ext cx="2466975" cy="1228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74"/>
  <sheetViews>
    <sheetView showGridLines="0" tabSelected="1" zoomScale="75" zoomScaleNormal="75" workbookViewId="0">
      <selection activeCell="C16" sqref="C16:H16"/>
    </sheetView>
  </sheetViews>
  <sheetFormatPr baseColWidth="10" defaultColWidth="5" defaultRowHeight="15.75"/>
  <cols>
    <col min="3" max="3" width="45.7109375" style="1" customWidth="1"/>
    <col min="4" max="4" width="39.85546875" style="1" customWidth="1"/>
    <col min="5" max="5" width="10.7109375" style="7" bestFit="1" customWidth="1"/>
    <col min="6" max="6" width="8.42578125" bestFit="1" customWidth="1"/>
    <col min="7" max="7" width="9.42578125" customWidth="1"/>
    <col min="8" max="8" width="12.42578125" customWidth="1"/>
    <col min="9" max="9" width="13.85546875" bestFit="1" customWidth="1"/>
  </cols>
  <sheetData>
    <row r="1" spans="2:10" ht="18.75">
      <c r="B1" s="8"/>
      <c r="C1" s="8"/>
      <c r="D1" s="8"/>
      <c r="E1"/>
      <c r="F1" s="8"/>
      <c r="G1" s="8"/>
      <c r="H1" s="8"/>
      <c r="I1" s="8"/>
    </row>
    <row r="2" spans="2:10" ht="18.75">
      <c r="B2" s="8"/>
      <c r="C2" s="8"/>
      <c r="D2" s="8"/>
      <c r="E2"/>
      <c r="F2" s="8"/>
      <c r="G2" s="8"/>
      <c r="H2" s="8"/>
      <c r="I2" s="8"/>
    </row>
    <row r="3" spans="2:10" ht="18.75">
      <c r="B3" s="8"/>
      <c r="C3" s="8"/>
      <c r="D3" s="8"/>
      <c r="E3"/>
      <c r="F3" s="8"/>
      <c r="G3" s="8"/>
      <c r="H3" s="8"/>
      <c r="I3" s="8"/>
    </row>
    <row r="4" spans="2:10" ht="18.75">
      <c r="B4" s="8"/>
      <c r="C4" s="8"/>
      <c r="D4" s="8"/>
      <c r="E4" s="9"/>
      <c r="F4" s="8"/>
      <c r="G4" s="8"/>
      <c r="H4" s="8"/>
      <c r="I4" s="8"/>
    </row>
    <row r="5" spans="2:10" ht="18.75">
      <c r="B5" s="8"/>
      <c r="C5" s="8"/>
      <c r="D5" s="8"/>
      <c r="E5" s="9"/>
      <c r="F5" s="8"/>
      <c r="G5" s="8"/>
      <c r="H5" s="8"/>
      <c r="I5" s="8"/>
    </row>
    <row r="6" spans="2:10" ht="18.75">
      <c r="B6" s="8"/>
      <c r="C6" s="8"/>
      <c r="D6" s="8"/>
      <c r="E6" s="9"/>
      <c r="F6" s="8"/>
      <c r="G6" s="8"/>
      <c r="H6" s="8"/>
      <c r="I6" s="8"/>
    </row>
    <row r="7" spans="2:10" ht="18.75">
      <c r="B7" s="8"/>
      <c r="C7" s="8"/>
      <c r="D7" s="8"/>
      <c r="E7"/>
      <c r="F7" s="8"/>
      <c r="G7" s="8"/>
      <c r="H7" s="8"/>
      <c r="I7" s="8"/>
    </row>
    <row r="8" spans="2:10" ht="18.75">
      <c r="B8" s="8"/>
      <c r="C8" s="8"/>
      <c r="D8" s="8"/>
      <c r="E8" s="9"/>
      <c r="F8" s="8"/>
      <c r="G8" s="8"/>
      <c r="H8" s="8"/>
      <c r="I8" s="8"/>
    </row>
    <row r="9" spans="2:10" ht="18.75">
      <c r="B9" s="8"/>
      <c r="C9" s="78" t="s">
        <v>0</v>
      </c>
      <c r="D9" s="78"/>
      <c r="E9" s="78"/>
      <c r="F9" s="78"/>
      <c r="G9" s="78"/>
      <c r="H9" s="78"/>
      <c r="I9" s="8"/>
    </row>
    <row r="10" spans="2:10" ht="18.75">
      <c r="B10" s="8"/>
      <c r="C10" s="78" t="s">
        <v>1</v>
      </c>
      <c r="D10" s="78"/>
      <c r="E10" s="78"/>
      <c r="F10" s="78"/>
      <c r="G10" s="78"/>
      <c r="H10" s="78"/>
      <c r="I10" s="10"/>
      <c r="J10" s="4"/>
    </row>
    <row r="11" spans="2:10" ht="18.75">
      <c r="B11" s="8"/>
      <c r="C11" s="78" t="s">
        <v>2</v>
      </c>
      <c r="D11" s="78"/>
      <c r="E11" s="78"/>
      <c r="F11" s="78"/>
      <c r="G11" s="78"/>
      <c r="H11" s="78"/>
      <c r="I11" s="10"/>
      <c r="J11" s="4"/>
    </row>
    <row r="12" spans="2:10" ht="18.75">
      <c r="B12" s="8"/>
      <c r="C12" s="78" t="s">
        <v>3</v>
      </c>
      <c r="D12" s="78"/>
      <c r="E12" s="78"/>
      <c r="F12" s="78"/>
      <c r="G12" s="78"/>
      <c r="H12" s="78"/>
      <c r="I12" s="10"/>
      <c r="J12" s="4"/>
    </row>
    <row r="13" spans="2:10" ht="18.75">
      <c r="B13" s="8"/>
      <c r="C13" s="11"/>
      <c r="D13" s="8"/>
      <c r="E13"/>
      <c r="F13" s="8"/>
      <c r="G13" s="13"/>
      <c r="H13" s="13"/>
      <c r="I13" s="13"/>
      <c r="J13" s="5"/>
    </row>
    <row r="14" spans="2:10" ht="36.75" customHeight="1">
      <c r="B14" s="8"/>
      <c r="C14" s="79" t="s">
        <v>134</v>
      </c>
      <c r="D14" s="79"/>
      <c r="E14" s="79"/>
      <c r="F14" s="79"/>
      <c r="G14" s="79"/>
      <c r="H14" s="79"/>
      <c r="I14" s="3"/>
      <c r="J14" s="3"/>
    </row>
    <row r="15" spans="2:10" ht="18.75">
      <c r="B15" s="8"/>
      <c r="C15" s="80" t="s">
        <v>4</v>
      </c>
      <c r="D15" s="80"/>
      <c r="E15" s="80"/>
      <c r="F15" s="80"/>
      <c r="G15" s="80"/>
      <c r="H15" s="80"/>
      <c r="I15" s="3"/>
      <c r="J15" s="3"/>
    </row>
    <row r="16" spans="2:10" ht="18.75">
      <c r="B16" s="8"/>
      <c r="C16" s="104"/>
      <c r="D16" s="104"/>
      <c r="E16" s="104"/>
      <c r="F16" s="104"/>
      <c r="G16" s="104"/>
      <c r="H16" s="104"/>
      <c r="I16" s="8"/>
    </row>
    <row r="17" spans="2:9" ht="18.75">
      <c r="B17" s="8"/>
      <c r="C17" s="109" t="s">
        <v>5</v>
      </c>
      <c r="D17" s="110"/>
      <c r="E17" s="110"/>
      <c r="F17" s="110"/>
      <c r="G17" s="110"/>
      <c r="H17" s="110"/>
      <c r="I17" s="8"/>
    </row>
    <row r="18" spans="2:9" s="2" customFormat="1" ht="15.75" customHeight="1">
      <c r="B18" s="14"/>
      <c r="C18" s="83" t="s">
        <v>6</v>
      </c>
      <c r="D18" s="84"/>
      <c r="E18" s="84"/>
      <c r="F18" s="84"/>
      <c r="G18" s="84"/>
      <c r="H18" s="84"/>
      <c r="I18" s="14"/>
    </row>
    <row r="19" spans="2:9" s="2" customFormat="1" ht="18.75">
      <c r="B19" s="14"/>
      <c r="C19" s="83"/>
      <c r="D19" s="85"/>
      <c r="E19" s="15" t="s">
        <v>7</v>
      </c>
      <c r="F19" s="16" t="s">
        <v>8</v>
      </c>
      <c r="G19" s="16" t="s">
        <v>9</v>
      </c>
      <c r="H19" s="16" t="s">
        <v>10</v>
      </c>
      <c r="I19" s="14"/>
    </row>
    <row r="20" spans="2:9" ht="15.75" customHeight="1">
      <c r="B20" s="8"/>
      <c r="C20" s="120" t="s">
        <v>11</v>
      </c>
      <c r="D20" s="121"/>
      <c r="E20" s="17">
        <v>1468</v>
      </c>
      <c r="F20" s="18">
        <v>663</v>
      </c>
      <c r="G20" s="18">
        <v>812</v>
      </c>
      <c r="H20" s="18">
        <f t="shared" ref="H20:H31" si="0">SUM(E20:G20)</f>
        <v>2943</v>
      </c>
      <c r="I20" s="8"/>
    </row>
    <row r="21" spans="2:9" ht="15.75" customHeight="1">
      <c r="B21" s="8"/>
      <c r="C21" s="120" t="s">
        <v>12</v>
      </c>
      <c r="D21" s="121"/>
      <c r="E21" s="19">
        <v>584</v>
      </c>
      <c r="F21" s="18">
        <v>220</v>
      </c>
      <c r="G21" s="18">
        <v>269</v>
      </c>
      <c r="H21" s="18">
        <f t="shared" si="0"/>
        <v>1073</v>
      </c>
      <c r="I21" s="8"/>
    </row>
    <row r="22" spans="2:9" ht="15.75" customHeight="1">
      <c r="B22" s="8"/>
      <c r="C22" s="120" t="s">
        <v>13</v>
      </c>
      <c r="D22" s="121"/>
      <c r="E22" s="19">
        <v>112</v>
      </c>
      <c r="F22" s="18">
        <v>73</v>
      </c>
      <c r="G22" s="18">
        <v>77</v>
      </c>
      <c r="H22" s="18">
        <f t="shared" si="0"/>
        <v>262</v>
      </c>
      <c r="I22" s="8"/>
    </row>
    <row r="23" spans="2:9" ht="15.75" customHeight="1">
      <c r="B23" s="8"/>
      <c r="C23" s="120" t="s">
        <v>14</v>
      </c>
      <c r="D23" s="121"/>
      <c r="E23" s="19">
        <v>2</v>
      </c>
      <c r="F23" s="18">
        <v>1</v>
      </c>
      <c r="G23" s="18">
        <v>4</v>
      </c>
      <c r="H23" s="18">
        <f t="shared" si="0"/>
        <v>7</v>
      </c>
      <c r="I23" s="8"/>
    </row>
    <row r="24" spans="2:9" ht="15.75" customHeight="1">
      <c r="B24" s="8"/>
      <c r="C24" s="120" t="s">
        <v>15</v>
      </c>
      <c r="D24" s="121"/>
      <c r="E24" s="19"/>
      <c r="F24" s="18">
        <v>1</v>
      </c>
      <c r="G24" s="18"/>
      <c r="H24" s="18">
        <f t="shared" si="0"/>
        <v>1</v>
      </c>
      <c r="I24" s="8"/>
    </row>
    <row r="25" spans="2:9" ht="18.75">
      <c r="B25" s="8"/>
      <c r="C25" s="20" t="s">
        <v>16</v>
      </c>
      <c r="D25" s="21"/>
      <c r="E25" s="19"/>
      <c r="F25" s="18">
        <v>1</v>
      </c>
      <c r="G25" s="18"/>
      <c r="H25" s="18">
        <v>1</v>
      </c>
      <c r="I25" s="8"/>
    </row>
    <row r="26" spans="2:9" ht="18.75">
      <c r="B26" s="8"/>
      <c r="C26" s="20" t="s">
        <v>17</v>
      </c>
      <c r="D26" s="8"/>
      <c r="E26" s="19"/>
      <c r="F26" s="18"/>
      <c r="G26" s="18">
        <v>1</v>
      </c>
      <c r="H26" s="18">
        <v>1</v>
      </c>
      <c r="I26" s="8"/>
    </row>
    <row r="27" spans="2:9" ht="18.75">
      <c r="B27" s="8"/>
      <c r="C27" s="20" t="s">
        <v>18</v>
      </c>
      <c r="D27" s="23"/>
      <c r="E27" s="19"/>
      <c r="F27" s="18"/>
      <c r="G27" s="18">
        <v>1</v>
      </c>
      <c r="H27" s="18">
        <v>1</v>
      </c>
      <c r="I27" s="8"/>
    </row>
    <row r="28" spans="2:9" ht="18.75">
      <c r="B28" s="8"/>
      <c r="C28" s="20" t="s">
        <v>19</v>
      </c>
      <c r="D28" s="8"/>
      <c r="E28" s="19"/>
      <c r="F28" s="18"/>
      <c r="G28" s="18">
        <v>3</v>
      </c>
      <c r="H28" s="18">
        <v>3</v>
      </c>
      <c r="I28" s="8"/>
    </row>
    <row r="29" spans="2:9" ht="18.75">
      <c r="B29" s="8"/>
      <c r="C29" s="20" t="s">
        <v>20</v>
      </c>
      <c r="D29" s="22"/>
      <c r="E29" s="19">
        <v>2</v>
      </c>
      <c r="F29" s="18"/>
      <c r="G29" s="18">
        <v>1</v>
      </c>
      <c r="H29" s="18">
        <v>1</v>
      </c>
      <c r="I29" s="8"/>
    </row>
    <row r="30" spans="2:9" ht="15.75" customHeight="1">
      <c r="B30" s="8"/>
      <c r="C30" s="124" t="s">
        <v>21</v>
      </c>
      <c r="D30" s="125"/>
      <c r="E30" s="19">
        <v>1</v>
      </c>
      <c r="F30" s="18">
        <v>1</v>
      </c>
      <c r="G30" s="18"/>
      <c r="H30" s="18">
        <f t="shared" si="0"/>
        <v>2</v>
      </c>
      <c r="I30" s="8"/>
    </row>
    <row r="31" spans="2:9" ht="15.75" customHeight="1">
      <c r="B31" s="8"/>
      <c r="C31" s="122" t="s">
        <v>22</v>
      </c>
      <c r="D31" s="123"/>
      <c r="E31" s="24">
        <f>SUM(E20:E30)</f>
        <v>2169</v>
      </c>
      <c r="F31" s="25">
        <f>SUM(F20:F30)</f>
        <v>960</v>
      </c>
      <c r="G31" s="25">
        <f>SUM(G20:G30)</f>
        <v>1168</v>
      </c>
      <c r="H31" s="26">
        <f t="shared" si="0"/>
        <v>4297</v>
      </c>
      <c r="I31" s="8"/>
    </row>
    <row r="32" spans="2:9" ht="18.75">
      <c r="B32" s="8"/>
      <c r="C32" s="27"/>
      <c r="D32" s="27"/>
      <c r="E32" s="28"/>
      <c r="F32" s="29"/>
      <c r="G32" s="29"/>
      <c r="H32" s="30"/>
      <c r="I32" s="8"/>
    </row>
    <row r="33" spans="2:9" ht="15" customHeight="1">
      <c r="B33" s="8"/>
      <c r="C33" s="86" t="s">
        <v>23</v>
      </c>
      <c r="D33" s="87"/>
      <c r="E33" s="87"/>
      <c r="F33" s="87"/>
      <c r="G33" s="87"/>
      <c r="H33" s="88"/>
      <c r="I33" s="8"/>
    </row>
    <row r="34" spans="2:9" ht="15" customHeight="1">
      <c r="B34" s="8"/>
      <c r="C34" s="89"/>
      <c r="D34" s="90"/>
      <c r="E34" s="90"/>
      <c r="F34" s="90"/>
      <c r="G34" s="90"/>
      <c r="H34" s="91"/>
      <c r="I34" s="8"/>
    </row>
    <row r="35" spans="2:9" ht="15.75" customHeight="1">
      <c r="B35" s="8"/>
      <c r="C35" s="98" t="s">
        <v>24</v>
      </c>
      <c r="D35" s="99"/>
      <c r="E35" s="15" t="s">
        <v>7</v>
      </c>
      <c r="F35" s="16" t="s">
        <v>8</v>
      </c>
      <c r="G35" s="16" t="s">
        <v>9</v>
      </c>
      <c r="H35" s="16" t="s">
        <v>10</v>
      </c>
      <c r="I35" s="8"/>
    </row>
    <row r="36" spans="2:9" ht="18.75">
      <c r="B36" s="8"/>
      <c r="C36" s="76" t="s">
        <v>25</v>
      </c>
      <c r="D36" s="77"/>
      <c r="E36" s="19">
        <v>34</v>
      </c>
      <c r="F36" s="18">
        <v>29</v>
      </c>
      <c r="G36" s="18">
        <v>2</v>
      </c>
      <c r="H36" s="18">
        <f t="shared" ref="H36:H54" si="1">SUM(E36:G36)</f>
        <v>65</v>
      </c>
      <c r="I36" s="8"/>
    </row>
    <row r="37" spans="2:9" ht="18.75">
      <c r="B37" s="8"/>
      <c r="C37" s="76" t="s">
        <v>26</v>
      </c>
      <c r="D37" s="77"/>
      <c r="E37" s="19">
        <v>1581</v>
      </c>
      <c r="F37" s="18">
        <v>160</v>
      </c>
      <c r="G37" s="18">
        <v>171</v>
      </c>
      <c r="H37" s="18">
        <f t="shared" si="1"/>
        <v>1912</v>
      </c>
      <c r="I37" s="8"/>
    </row>
    <row r="38" spans="2:9" ht="18.75">
      <c r="B38" s="8"/>
      <c r="C38" s="76" t="s">
        <v>27</v>
      </c>
      <c r="D38" s="77"/>
      <c r="E38" s="19">
        <v>77</v>
      </c>
      <c r="F38" s="18">
        <v>20</v>
      </c>
      <c r="G38" s="18">
        <v>298</v>
      </c>
      <c r="H38" s="18">
        <f t="shared" si="1"/>
        <v>395</v>
      </c>
      <c r="I38" s="8"/>
    </row>
    <row r="39" spans="2:9" ht="18.75">
      <c r="B39" s="8"/>
      <c r="C39" s="76" t="s">
        <v>28</v>
      </c>
      <c r="D39" s="77"/>
      <c r="E39" s="19">
        <v>202</v>
      </c>
      <c r="F39" s="18">
        <v>49</v>
      </c>
      <c r="G39" s="18">
        <v>26</v>
      </c>
      <c r="H39" s="18">
        <v>277</v>
      </c>
      <c r="I39" s="8"/>
    </row>
    <row r="40" spans="2:9" ht="18.75">
      <c r="B40" s="8"/>
      <c r="C40" s="76" t="s">
        <v>29</v>
      </c>
      <c r="D40" s="77"/>
      <c r="E40" s="19">
        <v>1</v>
      </c>
      <c r="F40" s="18"/>
      <c r="G40" s="18">
        <v>6</v>
      </c>
      <c r="H40" s="18">
        <v>7</v>
      </c>
      <c r="I40" s="8"/>
    </row>
    <row r="41" spans="2:9" ht="18.75">
      <c r="B41" s="8"/>
      <c r="C41" s="76" t="s">
        <v>30</v>
      </c>
      <c r="D41" s="77"/>
      <c r="E41" s="19">
        <v>2022</v>
      </c>
      <c r="F41" s="18">
        <v>600</v>
      </c>
      <c r="G41" s="18">
        <v>44</v>
      </c>
      <c r="H41" s="18">
        <v>3064</v>
      </c>
      <c r="I41" s="8"/>
    </row>
    <row r="42" spans="2:9" ht="18.75">
      <c r="B42" s="8"/>
      <c r="C42" s="76" t="s">
        <v>31</v>
      </c>
      <c r="D42" s="77"/>
      <c r="E42" s="19"/>
      <c r="F42" s="18">
        <v>150</v>
      </c>
      <c r="G42" s="18">
        <v>69</v>
      </c>
      <c r="H42" s="18">
        <f t="shared" ref="H42:H49" si="2">SUM(E42,F42,G42)</f>
        <v>219</v>
      </c>
      <c r="I42" s="8"/>
    </row>
    <row r="43" spans="2:9" ht="18.75">
      <c r="B43" s="8"/>
      <c r="C43" s="76" t="s">
        <v>32</v>
      </c>
      <c r="D43" s="77"/>
      <c r="E43" s="19"/>
      <c r="F43" s="18"/>
      <c r="G43" s="18">
        <v>102</v>
      </c>
      <c r="H43" s="18">
        <f t="shared" si="2"/>
        <v>102</v>
      </c>
      <c r="I43" s="8"/>
    </row>
    <row r="44" spans="2:9" ht="18.75">
      <c r="B44" s="8"/>
      <c r="C44" s="76" t="s">
        <v>33</v>
      </c>
      <c r="D44" s="77"/>
      <c r="E44" s="19"/>
      <c r="F44" s="18"/>
      <c r="G44" s="18">
        <v>2</v>
      </c>
      <c r="H44" s="18">
        <f t="shared" si="2"/>
        <v>2</v>
      </c>
      <c r="I44" s="8"/>
    </row>
    <row r="45" spans="2:9" ht="18.75">
      <c r="B45" s="8"/>
      <c r="C45" s="76" t="s">
        <v>34</v>
      </c>
      <c r="D45" s="77"/>
      <c r="E45" s="19">
        <v>2</v>
      </c>
      <c r="F45" s="18"/>
      <c r="G45" s="18"/>
      <c r="H45" s="18">
        <f t="shared" si="2"/>
        <v>2</v>
      </c>
      <c r="I45" s="8"/>
    </row>
    <row r="46" spans="2:9" ht="18.75">
      <c r="B46" s="8"/>
      <c r="C46" s="76" t="s">
        <v>35</v>
      </c>
      <c r="D46" s="77"/>
      <c r="E46" s="19">
        <v>72</v>
      </c>
      <c r="F46" s="18">
        <v>311</v>
      </c>
      <c r="G46" s="18">
        <v>338</v>
      </c>
      <c r="H46" s="18">
        <f t="shared" si="2"/>
        <v>721</v>
      </c>
      <c r="I46" s="8"/>
    </row>
    <row r="47" spans="2:9" ht="18.75">
      <c r="B47" s="8"/>
      <c r="C47" s="76" t="s">
        <v>36</v>
      </c>
      <c r="D47" s="77"/>
      <c r="E47" s="19"/>
      <c r="F47" s="18">
        <v>83</v>
      </c>
      <c r="G47" s="18"/>
      <c r="H47" s="18">
        <f t="shared" si="2"/>
        <v>83</v>
      </c>
      <c r="I47" s="8"/>
    </row>
    <row r="48" spans="2:9" ht="15.75" customHeight="1">
      <c r="B48" s="8"/>
      <c r="C48" s="76" t="s">
        <v>37</v>
      </c>
      <c r="D48" s="77"/>
      <c r="E48" s="19">
        <v>111</v>
      </c>
      <c r="F48" s="18">
        <v>321</v>
      </c>
      <c r="G48" s="18">
        <v>767</v>
      </c>
      <c r="H48" s="18">
        <f t="shared" si="2"/>
        <v>1199</v>
      </c>
      <c r="I48" s="8"/>
    </row>
    <row r="49" spans="2:9" s="6" customFormat="1" ht="15.75" customHeight="1">
      <c r="B49" s="31"/>
      <c r="C49" s="76" t="s">
        <v>38</v>
      </c>
      <c r="D49" s="77"/>
      <c r="E49" s="32">
        <v>8</v>
      </c>
      <c r="F49" s="33"/>
      <c r="G49" s="33"/>
      <c r="H49" s="33">
        <f t="shared" si="2"/>
        <v>8</v>
      </c>
      <c r="I49" s="31"/>
    </row>
    <row r="50" spans="2:9" ht="15.75" customHeight="1">
      <c r="B50" s="8"/>
      <c r="C50" s="113" t="s">
        <v>39</v>
      </c>
      <c r="D50" s="117"/>
      <c r="E50" s="19">
        <v>61</v>
      </c>
      <c r="F50" s="18">
        <v>27</v>
      </c>
      <c r="G50" s="18">
        <v>41</v>
      </c>
      <c r="H50" s="18">
        <f>SUM(E50:G50)</f>
        <v>129</v>
      </c>
      <c r="I50" s="8"/>
    </row>
    <row r="51" spans="2:9" ht="15.75" customHeight="1">
      <c r="B51" s="8"/>
      <c r="C51" s="113" t="s">
        <v>40</v>
      </c>
      <c r="D51" s="117"/>
      <c r="E51" s="19">
        <v>779</v>
      </c>
      <c r="F51" s="18">
        <v>492</v>
      </c>
      <c r="G51" s="18">
        <v>1615</v>
      </c>
      <c r="H51" s="18">
        <f t="shared" si="1"/>
        <v>2886</v>
      </c>
      <c r="I51" s="8"/>
    </row>
    <row r="52" spans="2:9" ht="18.75">
      <c r="B52" s="8"/>
      <c r="C52" s="34" t="s">
        <v>41</v>
      </c>
      <c r="D52" s="35"/>
      <c r="E52" s="19"/>
      <c r="F52" s="18"/>
      <c r="G52" s="18">
        <v>15</v>
      </c>
      <c r="H52" s="18">
        <f>SUM(E52,F52,G52)</f>
        <v>15</v>
      </c>
      <c r="I52" s="8"/>
    </row>
    <row r="53" spans="2:9" ht="15.75" customHeight="1">
      <c r="B53" s="8"/>
      <c r="C53" s="113" t="s">
        <v>42</v>
      </c>
      <c r="D53" s="117"/>
      <c r="E53" s="19">
        <v>8</v>
      </c>
      <c r="F53" s="18">
        <v>4</v>
      </c>
      <c r="G53" s="18"/>
      <c r="H53" s="18">
        <f>SUM(E53:G53)</f>
        <v>12</v>
      </c>
      <c r="I53" s="8"/>
    </row>
    <row r="54" spans="2:9" ht="15.75" customHeight="1">
      <c r="B54" s="8"/>
      <c r="C54" s="113" t="s">
        <v>43</v>
      </c>
      <c r="D54" s="117"/>
      <c r="E54" s="19"/>
      <c r="F54" s="18">
        <v>102</v>
      </c>
      <c r="G54" s="18">
        <v>400</v>
      </c>
      <c r="H54" s="18">
        <f t="shared" si="1"/>
        <v>502</v>
      </c>
      <c r="I54" s="8"/>
    </row>
    <row r="55" spans="2:9" ht="18.75">
      <c r="B55" s="8"/>
      <c r="C55" s="34" t="s">
        <v>44</v>
      </c>
      <c r="D55" s="35"/>
      <c r="E55" s="19"/>
      <c r="F55" s="18"/>
      <c r="G55" s="18">
        <v>216</v>
      </c>
      <c r="H55" s="18">
        <f>SUM(E55,F55,G55)</f>
        <v>216</v>
      </c>
      <c r="I55" s="8"/>
    </row>
    <row r="56" spans="2:9" ht="15.75" customHeight="1">
      <c r="B56" s="8"/>
      <c r="C56" s="111" t="s">
        <v>45</v>
      </c>
      <c r="D56" s="127"/>
      <c r="E56" s="19"/>
      <c r="F56" s="18"/>
      <c r="G56" s="18">
        <v>31</v>
      </c>
      <c r="H56" s="18">
        <f>SUM(E56,F56,G56)</f>
        <v>31</v>
      </c>
      <c r="I56" s="8"/>
    </row>
    <row r="57" spans="2:9" ht="18.75">
      <c r="B57" s="8"/>
      <c r="C57" s="36" t="s">
        <v>46</v>
      </c>
      <c r="D57" s="37"/>
      <c r="E57" s="19"/>
      <c r="F57" s="18"/>
      <c r="G57" s="18">
        <v>13</v>
      </c>
      <c r="H57" s="18">
        <f>SUM(E57,F57,G57)</f>
        <v>13</v>
      </c>
      <c r="I57" s="8"/>
    </row>
    <row r="58" spans="2:9" ht="15.75" customHeight="1">
      <c r="B58" s="8"/>
      <c r="C58" s="113" t="s">
        <v>47</v>
      </c>
      <c r="D58" s="117"/>
      <c r="E58" s="19"/>
      <c r="F58" s="18"/>
      <c r="G58" s="18">
        <v>6</v>
      </c>
      <c r="H58" s="18">
        <f>SUM(E58:G58)</f>
        <v>6</v>
      </c>
      <c r="I58" s="8"/>
    </row>
    <row r="59" spans="2:9" ht="18.75">
      <c r="B59" s="8"/>
      <c r="C59" s="113"/>
      <c r="D59" s="117"/>
      <c r="E59" s="38"/>
      <c r="F59" s="39"/>
      <c r="G59" s="39"/>
      <c r="H59" s="39"/>
      <c r="I59" s="8"/>
    </row>
    <row r="60" spans="2:9" ht="18.75">
      <c r="B60" s="8"/>
      <c r="C60" s="35"/>
      <c r="D60" s="35"/>
      <c r="E60" s="40"/>
      <c r="F60" s="41"/>
      <c r="G60" s="41"/>
      <c r="H60" s="41"/>
      <c r="I60" s="8"/>
    </row>
    <row r="61" spans="2:9" ht="15.75" customHeight="1">
      <c r="B61" s="8"/>
      <c r="C61" s="92" t="s">
        <v>48</v>
      </c>
      <c r="D61" s="92"/>
      <c r="E61" s="92"/>
      <c r="F61" s="92"/>
      <c r="G61" s="92"/>
      <c r="H61" s="92"/>
      <c r="I61" s="8"/>
    </row>
    <row r="62" spans="2:9" ht="18.75">
      <c r="B62" s="8"/>
      <c r="C62" s="100"/>
      <c r="D62" s="101"/>
      <c r="E62" s="15" t="s">
        <v>7</v>
      </c>
      <c r="F62" s="16" t="s">
        <v>8</v>
      </c>
      <c r="G62" s="16" t="s">
        <v>9</v>
      </c>
      <c r="H62" s="16" t="s">
        <v>10</v>
      </c>
      <c r="I62" s="8"/>
    </row>
    <row r="63" spans="2:9" ht="18.75">
      <c r="B63" s="8"/>
      <c r="C63" s="118" t="s">
        <v>49</v>
      </c>
      <c r="D63" s="119"/>
      <c r="E63" s="19">
        <v>17096</v>
      </c>
      <c r="F63" s="18">
        <v>800</v>
      </c>
      <c r="G63" s="18"/>
      <c r="H63" s="18">
        <f>SUM(E63:G63)</f>
        <v>17896</v>
      </c>
      <c r="I63" s="8"/>
    </row>
    <row r="64" spans="2:9" ht="18.75">
      <c r="B64" s="8"/>
      <c r="C64" s="118" t="s">
        <v>50</v>
      </c>
      <c r="D64" s="119"/>
      <c r="E64" s="19"/>
      <c r="F64" s="18"/>
      <c r="G64" s="18">
        <v>24</v>
      </c>
      <c r="H64" s="18">
        <f>SUM(E64:G64)</f>
        <v>24</v>
      </c>
      <c r="I64" s="8"/>
    </row>
    <row r="65" spans="2:9" ht="18.75">
      <c r="B65" s="8"/>
      <c r="C65" s="118" t="s">
        <v>51</v>
      </c>
      <c r="D65" s="119"/>
      <c r="E65" s="19">
        <v>4</v>
      </c>
      <c r="F65" s="18">
        <v>115</v>
      </c>
      <c r="G65" s="18">
        <v>94</v>
      </c>
      <c r="H65" s="18">
        <f>SUM(E65:G65)</f>
        <v>213</v>
      </c>
      <c r="I65" s="8"/>
    </row>
    <row r="66" spans="2:9" ht="18.75">
      <c r="B66" s="8"/>
      <c r="C66" s="42" t="s">
        <v>52</v>
      </c>
      <c r="D66" s="43"/>
      <c r="E66" s="19">
        <v>48</v>
      </c>
      <c r="F66" s="18"/>
      <c r="G66" s="18"/>
      <c r="H66" s="18">
        <f>SUM(E66,F66,G66)</f>
        <v>48</v>
      </c>
      <c r="I66" s="8"/>
    </row>
    <row r="67" spans="2:9" ht="18.75">
      <c r="B67" s="8"/>
      <c r="C67" s="42" t="s">
        <v>53</v>
      </c>
      <c r="D67" s="43"/>
      <c r="E67" s="19">
        <v>36</v>
      </c>
      <c r="F67" s="18"/>
      <c r="G67" s="18">
        <v>13</v>
      </c>
      <c r="H67" s="18">
        <f>SUM(E67,F67,G67)</f>
        <v>49</v>
      </c>
      <c r="I67" s="8"/>
    </row>
    <row r="68" spans="2:9" ht="18.75">
      <c r="B68" s="8"/>
      <c r="C68" s="42" t="s">
        <v>54</v>
      </c>
      <c r="D68" s="43"/>
      <c r="E68" s="19">
        <v>5</v>
      </c>
      <c r="F68" s="18"/>
      <c r="G68" s="18"/>
      <c r="H68" s="18">
        <f>SUM(E68,F68,G68)</f>
        <v>5</v>
      </c>
      <c r="I68" s="8"/>
    </row>
    <row r="69" spans="2:9" ht="18.75">
      <c r="B69" s="8"/>
      <c r="C69" s="42" t="s">
        <v>55</v>
      </c>
      <c r="D69" s="43"/>
      <c r="E69" s="19">
        <v>24</v>
      </c>
      <c r="F69" s="18"/>
      <c r="G69" s="18"/>
      <c r="H69" s="18">
        <f>SUM(E69,F69,G69)</f>
        <v>24</v>
      </c>
      <c r="I69" s="8"/>
    </row>
    <row r="70" spans="2:9" ht="18.75">
      <c r="B70" s="8"/>
      <c r="C70" s="42" t="s">
        <v>56</v>
      </c>
      <c r="D70" s="43"/>
      <c r="E70" s="19">
        <v>2196</v>
      </c>
      <c r="F70" s="18"/>
      <c r="G70" s="18"/>
      <c r="H70" s="18">
        <f>SUM(E70,F70,G70)</f>
        <v>2196</v>
      </c>
      <c r="I70" s="8"/>
    </row>
    <row r="71" spans="2:9" ht="18.75">
      <c r="B71" s="8"/>
      <c r="C71" s="118" t="s">
        <v>57</v>
      </c>
      <c r="D71" s="119"/>
      <c r="E71" s="19"/>
      <c r="F71" s="18">
        <v>24</v>
      </c>
      <c r="G71" s="18"/>
      <c r="H71" s="18">
        <f>SUM(E71:G71)</f>
        <v>24</v>
      </c>
      <c r="I71" s="8"/>
    </row>
    <row r="72" spans="2:9" ht="18.75">
      <c r="B72" s="8"/>
      <c r="C72" s="118" t="s">
        <v>58</v>
      </c>
      <c r="D72" s="119"/>
      <c r="E72" s="19"/>
      <c r="F72" s="18"/>
      <c r="G72" s="18">
        <v>1</v>
      </c>
      <c r="H72" s="18">
        <f>SUM(E72:G72)</f>
        <v>1</v>
      </c>
      <c r="I72" s="8"/>
    </row>
    <row r="73" spans="2:9" ht="18.75">
      <c r="B73" s="8"/>
      <c r="C73" s="42" t="s">
        <v>59</v>
      </c>
      <c r="D73" s="43"/>
      <c r="E73" s="19"/>
      <c r="F73" s="18">
        <v>4</v>
      </c>
      <c r="G73" s="18"/>
      <c r="H73" s="18">
        <f t="shared" ref="H73:H80" si="3">SUM(E73,F73,G73)</f>
        <v>4</v>
      </c>
      <c r="I73" s="8"/>
    </row>
    <row r="74" spans="2:9" ht="18.75">
      <c r="B74" s="8"/>
      <c r="C74" s="42" t="s">
        <v>60</v>
      </c>
      <c r="D74" s="44"/>
      <c r="E74" s="38"/>
      <c r="F74" s="39">
        <v>50</v>
      </c>
      <c r="G74" s="39"/>
      <c r="H74" s="39">
        <f t="shared" si="3"/>
        <v>50</v>
      </c>
      <c r="I74" s="8"/>
    </row>
    <row r="75" spans="2:9" ht="18.75">
      <c r="B75" s="8"/>
      <c r="C75" s="42" t="s">
        <v>61</v>
      </c>
      <c r="D75" s="44"/>
      <c r="E75" s="38"/>
      <c r="F75" s="39">
        <v>1</v>
      </c>
      <c r="G75" s="39"/>
      <c r="H75" s="39">
        <f t="shared" si="3"/>
        <v>1</v>
      </c>
      <c r="I75" s="8"/>
    </row>
    <row r="76" spans="2:9" ht="18.75">
      <c r="B76" s="8"/>
      <c r="C76" s="42" t="s">
        <v>62</v>
      </c>
      <c r="D76" s="44"/>
      <c r="E76" s="38"/>
      <c r="F76" s="39">
        <v>1</v>
      </c>
      <c r="G76" s="39"/>
      <c r="H76" s="39">
        <f t="shared" si="3"/>
        <v>1</v>
      </c>
      <c r="I76" s="8"/>
    </row>
    <row r="77" spans="2:9" ht="18.75">
      <c r="B77" s="8"/>
      <c r="C77" s="42" t="s">
        <v>63</v>
      </c>
      <c r="D77" s="44"/>
      <c r="E77" s="38"/>
      <c r="F77" s="39">
        <v>6</v>
      </c>
      <c r="G77" s="39"/>
      <c r="H77" s="39">
        <f t="shared" si="3"/>
        <v>6</v>
      </c>
      <c r="I77" s="8"/>
    </row>
    <row r="78" spans="2:9" ht="18.75">
      <c r="B78" s="8"/>
      <c r="C78" s="42" t="s">
        <v>64</v>
      </c>
      <c r="D78" s="44"/>
      <c r="E78" s="38"/>
      <c r="F78" s="39">
        <v>1</v>
      </c>
      <c r="G78" s="39"/>
      <c r="H78" s="39">
        <f t="shared" si="3"/>
        <v>1</v>
      </c>
      <c r="I78" s="8"/>
    </row>
    <row r="79" spans="2:9" ht="18.75">
      <c r="B79" s="8"/>
      <c r="C79" s="42" t="s">
        <v>65</v>
      </c>
      <c r="D79" s="44"/>
      <c r="E79" s="38"/>
      <c r="F79" s="39"/>
      <c r="G79" s="39">
        <v>6</v>
      </c>
      <c r="H79" s="39">
        <f t="shared" si="3"/>
        <v>6</v>
      </c>
      <c r="I79" s="8"/>
    </row>
    <row r="80" spans="2:9" ht="18.75">
      <c r="B80" s="8"/>
      <c r="C80" s="42" t="s">
        <v>66</v>
      </c>
      <c r="D80" s="44"/>
      <c r="E80" s="38"/>
      <c r="F80" s="39"/>
      <c r="G80" s="39">
        <v>3</v>
      </c>
      <c r="H80" s="39">
        <f t="shared" si="3"/>
        <v>3</v>
      </c>
      <c r="I80" s="8"/>
    </row>
    <row r="81" spans="2:9" ht="15.75" customHeight="1">
      <c r="B81" s="8"/>
      <c r="C81" s="113" t="s">
        <v>67</v>
      </c>
      <c r="D81" s="126"/>
      <c r="E81" s="75"/>
      <c r="F81" s="75"/>
      <c r="G81" s="75"/>
      <c r="H81" s="75"/>
      <c r="I81" s="8"/>
    </row>
    <row r="82" spans="2:9" ht="18.75">
      <c r="B82" s="8"/>
      <c r="C82"/>
      <c r="D82"/>
      <c r="E82"/>
      <c r="I82" s="8"/>
    </row>
    <row r="83" spans="2:9" ht="15.75" customHeight="1">
      <c r="B83" s="8"/>
      <c r="C83" s="93" t="s">
        <v>68</v>
      </c>
      <c r="D83" s="94"/>
      <c r="E83" s="94"/>
      <c r="F83" s="94"/>
      <c r="G83" s="94"/>
      <c r="H83" s="94"/>
      <c r="I83" s="8"/>
    </row>
    <row r="84" spans="2:9" ht="18.75">
      <c r="B84" s="8"/>
      <c r="C84" s="95"/>
      <c r="D84" s="96"/>
      <c r="E84" s="15" t="s">
        <v>7</v>
      </c>
      <c r="F84" s="16" t="s">
        <v>8</v>
      </c>
      <c r="G84" s="16" t="s">
        <v>9</v>
      </c>
      <c r="H84" s="16" t="s">
        <v>10</v>
      </c>
      <c r="I84" s="8"/>
    </row>
    <row r="85" spans="2:9" ht="15.75" customHeight="1">
      <c r="B85" s="8"/>
      <c r="C85" s="118" t="s">
        <v>69</v>
      </c>
      <c r="D85" s="119"/>
      <c r="E85" s="45">
        <v>2</v>
      </c>
      <c r="F85" s="45">
        <v>19</v>
      </c>
      <c r="G85" s="45">
        <v>71</v>
      </c>
      <c r="H85" s="45">
        <f>SUM(E85:G85)</f>
        <v>92</v>
      </c>
      <c r="I85" s="8"/>
    </row>
    <row r="86" spans="2:9" ht="15.75" customHeight="1">
      <c r="B86" s="8"/>
      <c r="C86" s="118" t="s">
        <v>70</v>
      </c>
      <c r="D86" s="119"/>
      <c r="E86" s="45">
        <v>47</v>
      </c>
      <c r="F86" s="45">
        <v>44</v>
      </c>
      <c r="G86" s="45">
        <v>49</v>
      </c>
      <c r="H86" s="45">
        <f>SUM(E86:G86)</f>
        <v>140</v>
      </c>
      <c r="I86" s="8"/>
    </row>
    <row r="87" spans="2:9" ht="15.75" customHeight="1">
      <c r="B87" s="8"/>
      <c r="C87" s="118" t="s">
        <v>71</v>
      </c>
      <c r="D87" s="119"/>
      <c r="E87" s="45">
        <v>2089</v>
      </c>
      <c r="F87" s="45">
        <v>5206</v>
      </c>
      <c r="G87" s="45">
        <v>2363</v>
      </c>
      <c r="H87" s="45">
        <f t="shared" ref="H87:H110" si="4">SUM(E87:G87)</f>
        <v>9658</v>
      </c>
      <c r="I87" s="8"/>
    </row>
    <row r="88" spans="2:9" ht="15.75" customHeight="1">
      <c r="B88" s="8"/>
      <c r="C88" s="42" t="s">
        <v>72</v>
      </c>
      <c r="D88" s="43"/>
      <c r="E88" s="45">
        <v>552</v>
      </c>
      <c r="F88" s="45">
        <v>527</v>
      </c>
      <c r="G88" s="45">
        <v>587</v>
      </c>
      <c r="H88" s="45">
        <f t="shared" si="4"/>
        <v>1666</v>
      </c>
      <c r="I88" s="8"/>
    </row>
    <row r="89" spans="2:9" ht="15.75" customHeight="1">
      <c r="B89" s="8"/>
      <c r="C89" s="42" t="s">
        <v>73</v>
      </c>
      <c r="D89" s="43"/>
      <c r="E89" s="45">
        <v>208</v>
      </c>
      <c r="F89" s="45">
        <v>219</v>
      </c>
      <c r="G89" s="45">
        <v>627</v>
      </c>
      <c r="H89" s="45">
        <f t="shared" si="4"/>
        <v>1054</v>
      </c>
      <c r="I89" s="8"/>
    </row>
    <row r="90" spans="2:9" ht="15.75" customHeight="1">
      <c r="B90" s="8"/>
      <c r="C90" s="42" t="s">
        <v>74</v>
      </c>
      <c r="D90" s="43"/>
      <c r="E90" s="45">
        <v>591</v>
      </c>
      <c r="F90" s="45">
        <v>414</v>
      </c>
      <c r="G90" s="45">
        <v>250</v>
      </c>
      <c r="H90" s="45">
        <f t="shared" si="4"/>
        <v>1255</v>
      </c>
      <c r="I90" s="8"/>
    </row>
    <row r="91" spans="2:9" ht="15.75" customHeight="1">
      <c r="B91" s="8"/>
      <c r="C91" s="42" t="s">
        <v>75</v>
      </c>
      <c r="D91" s="43"/>
      <c r="E91" s="45">
        <v>88580</v>
      </c>
      <c r="F91" s="45">
        <v>249</v>
      </c>
      <c r="G91" s="45">
        <v>314</v>
      </c>
      <c r="H91" s="45">
        <f t="shared" si="4"/>
        <v>89143</v>
      </c>
      <c r="I91" s="8"/>
    </row>
    <row r="92" spans="2:9" ht="15.75" customHeight="1">
      <c r="B92" s="8"/>
      <c r="C92" s="42" t="s">
        <v>76</v>
      </c>
      <c r="D92" s="43"/>
      <c r="E92" s="45"/>
      <c r="F92" s="45">
        <v>12</v>
      </c>
      <c r="G92" s="45">
        <v>2</v>
      </c>
      <c r="H92" s="45">
        <f t="shared" si="4"/>
        <v>14</v>
      </c>
      <c r="I92" s="8"/>
    </row>
    <row r="93" spans="2:9" ht="15.75" customHeight="1">
      <c r="B93" s="8"/>
      <c r="C93" s="118" t="s">
        <v>77</v>
      </c>
      <c r="D93" s="119"/>
      <c r="E93" s="45">
        <v>937</v>
      </c>
      <c r="F93" s="45">
        <v>1985</v>
      </c>
      <c r="G93" s="45">
        <v>1473</v>
      </c>
      <c r="H93" s="45">
        <f t="shared" si="4"/>
        <v>4395</v>
      </c>
      <c r="I93" s="8"/>
    </row>
    <row r="94" spans="2:9" ht="15.75" customHeight="1">
      <c r="B94" s="8"/>
      <c r="C94" s="118" t="s">
        <v>78</v>
      </c>
      <c r="D94" s="119"/>
      <c r="E94" s="45">
        <v>112</v>
      </c>
      <c r="F94" s="45">
        <v>110</v>
      </c>
      <c r="G94" s="45">
        <v>36</v>
      </c>
      <c r="H94" s="45">
        <f t="shared" si="4"/>
        <v>258</v>
      </c>
      <c r="I94" s="8"/>
    </row>
    <row r="95" spans="2:9" ht="15.75" customHeight="1">
      <c r="B95" s="8"/>
      <c r="C95" s="42" t="s">
        <v>79</v>
      </c>
      <c r="D95" s="43"/>
      <c r="E95" s="45">
        <v>12</v>
      </c>
      <c r="F95" s="45">
        <v>15</v>
      </c>
      <c r="G95" s="45">
        <v>1</v>
      </c>
      <c r="H95" s="45">
        <f t="shared" si="4"/>
        <v>28</v>
      </c>
      <c r="I95" s="8"/>
    </row>
    <row r="96" spans="2:9" ht="15.75" customHeight="1">
      <c r="B96" s="8"/>
      <c r="C96" s="42" t="s">
        <v>80</v>
      </c>
      <c r="D96" s="44"/>
      <c r="E96" s="45">
        <v>8</v>
      </c>
      <c r="F96" s="45">
        <v>50</v>
      </c>
      <c r="G96" s="45">
        <v>56</v>
      </c>
      <c r="H96" s="45">
        <f t="shared" si="4"/>
        <v>114</v>
      </c>
      <c r="I96" s="8"/>
    </row>
    <row r="97" spans="2:9" ht="15.75" customHeight="1">
      <c r="B97" s="8"/>
      <c r="C97" s="42" t="s">
        <v>81</v>
      </c>
      <c r="D97" s="44"/>
      <c r="E97" s="45">
        <v>2</v>
      </c>
      <c r="F97" s="45">
        <v>3</v>
      </c>
      <c r="G97" s="45">
        <v>10</v>
      </c>
      <c r="H97" s="45">
        <f t="shared" si="4"/>
        <v>15</v>
      </c>
      <c r="I97" s="8"/>
    </row>
    <row r="98" spans="2:9" ht="15.75" customHeight="1">
      <c r="B98" s="8"/>
      <c r="C98" s="42" t="s">
        <v>82</v>
      </c>
      <c r="D98" s="44"/>
      <c r="E98" s="45"/>
      <c r="F98" s="45">
        <v>48</v>
      </c>
      <c r="G98" s="45">
        <v>24</v>
      </c>
      <c r="H98" s="45">
        <f t="shared" si="4"/>
        <v>72</v>
      </c>
      <c r="I98" s="8"/>
    </row>
    <row r="99" spans="2:9" ht="15.75" customHeight="1">
      <c r="B99" s="8"/>
      <c r="C99" s="42" t="s">
        <v>83</v>
      </c>
      <c r="D99" s="44"/>
      <c r="E99" s="45">
        <v>18</v>
      </c>
      <c r="F99" s="45">
        <v>14</v>
      </c>
      <c r="G99" s="45">
        <v>38</v>
      </c>
      <c r="H99" s="45">
        <f t="shared" si="4"/>
        <v>70</v>
      </c>
      <c r="I99" s="8"/>
    </row>
    <row r="100" spans="2:9" ht="15.75" customHeight="1">
      <c r="B100" s="8"/>
      <c r="C100" s="12" t="s">
        <v>84</v>
      </c>
      <c r="D100" s="44"/>
      <c r="E100" s="45"/>
      <c r="F100" s="45"/>
      <c r="G100" s="45">
        <v>2</v>
      </c>
      <c r="H100" s="45">
        <f t="shared" si="4"/>
        <v>2</v>
      </c>
      <c r="I100" s="8"/>
    </row>
    <row r="101" spans="2:9" ht="15.75" customHeight="1">
      <c r="B101" s="8"/>
      <c r="C101" s="42" t="s">
        <v>85</v>
      </c>
      <c r="D101" s="44"/>
      <c r="E101" s="45"/>
      <c r="F101" s="45"/>
      <c r="G101" s="45">
        <v>43</v>
      </c>
      <c r="H101" s="45">
        <f t="shared" si="4"/>
        <v>43</v>
      </c>
      <c r="I101" s="8"/>
    </row>
    <row r="102" spans="2:9" ht="15.75" customHeight="1">
      <c r="B102" s="8"/>
      <c r="C102" s="42" t="s">
        <v>86</v>
      </c>
      <c r="D102" s="44"/>
      <c r="E102" s="45"/>
      <c r="F102" s="45"/>
      <c r="G102" s="45">
        <v>4</v>
      </c>
      <c r="H102" s="45">
        <f t="shared" si="4"/>
        <v>4</v>
      </c>
      <c r="I102" s="8"/>
    </row>
    <row r="103" spans="2:9" ht="15.75" customHeight="1">
      <c r="B103" s="8"/>
      <c r="C103" s="113" t="s">
        <v>87</v>
      </c>
      <c r="D103" s="117"/>
      <c r="E103" s="45"/>
      <c r="F103" s="45"/>
      <c r="G103" s="45">
        <v>1</v>
      </c>
      <c r="H103" s="45">
        <f t="shared" si="4"/>
        <v>1</v>
      </c>
      <c r="I103" s="8"/>
    </row>
    <row r="104" spans="2:9" ht="15.75" customHeight="1">
      <c r="B104" s="8"/>
      <c r="C104" s="118" t="s">
        <v>88</v>
      </c>
      <c r="D104" s="119"/>
      <c r="E104" s="45"/>
      <c r="F104" s="45">
        <v>1</v>
      </c>
      <c r="G104" s="45"/>
      <c r="H104" s="45">
        <f t="shared" si="4"/>
        <v>1</v>
      </c>
      <c r="I104" s="8"/>
    </row>
    <row r="105" spans="2:9" ht="15.75" customHeight="1">
      <c r="B105" s="8"/>
      <c r="C105" s="118" t="s">
        <v>89</v>
      </c>
      <c r="D105" s="119"/>
      <c r="E105" s="45"/>
      <c r="F105" s="45"/>
      <c r="G105" s="45">
        <v>3</v>
      </c>
      <c r="H105" s="45">
        <f t="shared" si="4"/>
        <v>3</v>
      </c>
      <c r="I105" s="8"/>
    </row>
    <row r="106" spans="2:9" ht="15.75" customHeight="1">
      <c r="B106" s="8"/>
      <c r="C106" s="118" t="s">
        <v>90</v>
      </c>
      <c r="D106" s="119"/>
      <c r="E106" s="45"/>
      <c r="F106" s="45"/>
      <c r="G106" s="45">
        <v>1</v>
      </c>
      <c r="H106" s="45">
        <f t="shared" si="4"/>
        <v>1</v>
      </c>
      <c r="I106" s="8"/>
    </row>
    <row r="107" spans="2:9" ht="15.75" customHeight="1">
      <c r="B107" s="8"/>
      <c r="C107" s="42" t="s">
        <v>91</v>
      </c>
      <c r="D107" s="43"/>
      <c r="E107" s="45">
        <v>29</v>
      </c>
      <c r="F107" s="45">
        <v>75</v>
      </c>
      <c r="G107" s="45">
        <v>223</v>
      </c>
      <c r="H107" s="45">
        <f t="shared" si="4"/>
        <v>327</v>
      </c>
      <c r="I107" s="8"/>
    </row>
    <row r="108" spans="2:9" ht="15.75" customHeight="1">
      <c r="B108" s="8"/>
      <c r="C108" s="42" t="s">
        <v>92</v>
      </c>
      <c r="D108" s="43"/>
      <c r="E108" s="45"/>
      <c r="F108" s="45">
        <v>1</v>
      </c>
      <c r="G108" s="45"/>
      <c r="H108" s="45">
        <f t="shared" si="4"/>
        <v>1</v>
      </c>
      <c r="I108" s="8"/>
    </row>
    <row r="109" spans="2:9" ht="15.75" customHeight="1">
      <c r="B109" s="8"/>
      <c r="C109" s="42" t="s">
        <v>93</v>
      </c>
      <c r="D109" s="43"/>
      <c r="E109" s="45"/>
      <c r="F109" s="45">
        <v>42</v>
      </c>
      <c r="G109" s="45">
        <v>260</v>
      </c>
      <c r="H109" s="45">
        <f t="shared" si="4"/>
        <v>302</v>
      </c>
      <c r="I109" s="8"/>
    </row>
    <row r="110" spans="2:9" ht="15.75" customHeight="1">
      <c r="B110" s="8"/>
      <c r="C110" s="42" t="s">
        <v>94</v>
      </c>
      <c r="D110" s="43"/>
      <c r="E110" s="42">
        <v>1</v>
      </c>
      <c r="F110" s="45">
        <v>6</v>
      </c>
      <c r="G110" s="45">
        <v>6</v>
      </c>
      <c r="H110" s="45">
        <f t="shared" si="4"/>
        <v>13</v>
      </c>
      <c r="I110" s="8"/>
    </row>
    <row r="111" spans="2:9" ht="15.75" customHeight="1">
      <c r="B111" s="8"/>
      <c r="C111" s="129" t="s">
        <v>95</v>
      </c>
      <c r="D111" s="130"/>
      <c r="E111" s="46">
        <f>SUM(E85:E110)</f>
        <v>93188</v>
      </c>
      <c r="F111" s="47">
        <f>SUM(F85:F110)</f>
        <v>9040</v>
      </c>
      <c r="G111" s="47">
        <f>SUM(G85:G110)</f>
        <v>6444</v>
      </c>
      <c r="H111" s="47">
        <f>SUM(H85:H110)</f>
        <v>108672</v>
      </c>
      <c r="I111" s="8"/>
    </row>
    <row r="112" spans="2:9" ht="18.75">
      <c r="B112" s="8"/>
      <c r="C112" s="48"/>
      <c r="D112" s="48"/>
      <c r="E112" s="49"/>
      <c r="F112" s="50"/>
      <c r="G112" s="50"/>
      <c r="H112" s="50"/>
      <c r="I112" s="8"/>
    </row>
    <row r="113" spans="2:9" ht="18.75">
      <c r="B113" s="8"/>
      <c r="C113" s="16" t="s">
        <v>96</v>
      </c>
      <c r="D113" s="51"/>
      <c r="E113" s="15" t="s">
        <v>7</v>
      </c>
      <c r="F113" s="16" t="s">
        <v>8</v>
      </c>
      <c r="G113" s="16" t="s">
        <v>9</v>
      </c>
      <c r="H113" s="16" t="s">
        <v>10</v>
      </c>
      <c r="I113" s="16" t="s">
        <v>97</v>
      </c>
    </row>
    <row r="114" spans="2:9" ht="15.75" customHeight="1">
      <c r="B114" s="8"/>
      <c r="C114" s="113" t="s">
        <v>98</v>
      </c>
      <c r="D114" s="117"/>
      <c r="E114" s="52">
        <v>127</v>
      </c>
      <c r="F114" s="45">
        <v>43</v>
      </c>
      <c r="G114" s="45">
        <v>297</v>
      </c>
      <c r="H114" s="45">
        <f>SUM(E114:G114)</f>
        <v>467</v>
      </c>
      <c r="I114" s="45">
        <f>+H114*100</f>
        <v>46700</v>
      </c>
    </row>
    <row r="115" spans="2:9" ht="15.75" customHeight="1">
      <c r="B115" s="8"/>
      <c r="C115" s="113" t="s">
        <v>99</v>
      </c>
      <c r="D115" s="117"/>
      <c r="E115" s="52">
        <v>67</v>
      </c>
      <c r="F115" s="45"/>
      <c r="G115" s="45">
        <v>4</v>
      </c>
      <c r="H115" s="45">
        <f>SUM(E115:G115)</f>
        <v>71</v>
      </c>
      <c r="I115" s="45">
        <f>+H115*200</f>
        <v>14200</v>
      </c>
    </row>
    <row r="116" spans="2:9" ht="15.75" customHeight="1">
      <c r="B116" s="8"/>
      <c r="C116" s="113" t="s">
        <v>100</v>
      </c>
      <c r="D116" s="117"/>
      <c r="E116" s="52">
        <v>5846</v>
      </c>
      <c r="F116" s="45">
        <v>4539</v>
      </c>
      <c r="G116" s="45">
        <v>861</v>
      </c>
      <c r="H116" s="45">
        <f>SUM(E116:G116)</f>
        <v>11246</v>
      </c>
      <c r="I116" s="45">
        <f>+H116*200</f>
        <v>2249200</v>
      </c>
    </row>
    <row r="117" spans="2:9" ht="15.75" customHeight="1">
      <c r="B117" s="8"/>
      <c r="C117" s="115" t="s">
        <v>101</v>
      </c>
      <c r="D117" s="116"/>
      <c r="E117" s="52">
        <v>98</v>
      </c>
      <c r="F117" s="45">
        <v>335</v>
      </c>
      <c r="G117" s="45">
        <v>452</v>
      </c>
      <c r="H117" s="45">
        <f>SUM(E117:G117)</f>
        <v>885</v>
      </c>
      <c r="I117" s="45">
        <f>+H117*200</f>
        <v>177000</v>
      </c>
    </row>
    <row r="118" spans="2:9" ht="15.75" customHeight="1">
      <c r="B118" s="8"/>
      <c r="C118" s="105" t="s">
        <v>95</v>
      </c>
      <c r="D118" s="106"/>
      <c r="E118" s="46">
        <f>SUM(E114:E117)</f>
        <v>6138</v>
      </c>
      <c r="F118" s="47">
        <f>SUM(F114:F117)</f>
        <v>4917</v>
      </c>
      <c r="G118" s="47">
        <f>SUM(G114:G117)</f>
        <v>1614</v>
      </c>
      <c r="H118" s="47">
        <f>SUM(H114:H117)</f>
        <v>12669</v>
      </c>
      <c r="I118" s="53">
        <f>SUM(I114:I117)</f>
        <v>2487100</v>
      </c>
    </row>
    <row r="119" spans="2:9" ht="18.75">
      <c r="B119" s="8"/>
      <c r="C119" s="54"/>
      <c r="D119" s="54"/>
      <c r="E119" s="49"/>
      <c r="F119" s="50"/>
      <c r="G119" s="50"/>
      <c r="H119" s="50"/>
      <c r="I119" s="55"/>
    </row>
    <row r="120" spans="2:9" ht="15.75" customHeight="1">
      <c r="B120" s="8"/>
      <c r="C120" s="93" t="s">
        <v>102</v>
      </c>
      <c r="D120" s="94"/>
      <c r="E120" s="94"/>
      <c r="F120" s="94"/>
      <c r="G120" s="94"/>
      <c r="H120" s="94"/>
      <c r="I120" s="8"/>
    </row>
    <row r="121" spans="2:9" ht="18.75">
      <c r="B121" s="8"/>
      <c r="C121" s="89"/>
      <c r="D121" s="91"/>
      <c r="E121" s="15" t="s">
        <v>7</v>
      </c>
      <c r="F121" s="16" t="s">
        <v>8</v>
      </c>
      <c r="G121" s="16" t="s">
        <v>9</v>
      </c>
      <c r="H121" s="16" t="s">
        <v>10</v>
      </c>
      <c r="I121" s="8"/>
    </row>
    <row r="122" spans="2:9" ht="15.75" customHeight="1">
      <c r="B122" s="8"/>
      <c r="C122" s="113" t="s">
        <v>103</v>
      </c>
      <c r="D122" s="117"/>
      <c r="E122" s="56">
        <v>24</v>
      </c>
      <c r="F122" s="57">
        <v>23</v>
      </c>
      <c r="G122" s="57">
        <v>24</v>
      </c>
      <c r="H122" s="57">
        <f t="shared" ref="H122:H128" si="5">SUM(E122:G122)</f>
        <v>71</v>
      </c>
      <c r="I122" s="8"/>
    </row>
    <row r="123" spans="2:9" ht="15.75" customHeight="1">
      <c r="B123" s="8"/>
      <c r="C123" s="113" t="s">
        <v>104</v>
      </c>
      <c r="D123" s="117"/>
      <c r="E123" s="56">
        <v>9</v>
      </c>
      <c r="F123" s="57">
        <v>1</v>
      </c>
      <c r="G123" s="57">
        <v>21</v>
      </c>
      <c r="H123" s="57">
        <f t="shared" si="5"/>
        <v>31</v>
      </c>
      <c r="I123" s="8"/>
    </row>
    <row r="124" spans="2:9" ht="15.75" customHeight="1">
      <c r="B124" s="8"/>
      <c r="C124" s="113" t="s">
        <v>105</v>
      </c>
      <c r="D124" s="117"/>
      <c r="E124" s="56">
        <v>1</v>
      </c>
      <c r="F124" s="57"/>
      <c r="G124" s="57"/>
      <c r="H124" s="57">
        <f t="shared" si="5"/>
        <v>1</v>
      </c>
      <c r="I124" s="8"/>
    </row>
    <row r="125" spans="2:9" ht="15.75" customHeight="1">
      <c r="B125" s="8"/>
      <c r="C125" s="113" t="s">
        <v>106</v>
      </c>
      <c r="D125" s="117"/>
      <c r="E125" s="56">
        <v>5</v>
      </c>
      <c r="F125" s="57">
        <v>1</v>
      </c>
      <c r="G125" s="57">
        <v>2</v>
      </c>
      <c r="H125" s="57">
        <f t="shared" si="5"/>
        <v>8</v>
      </c>
      <c r="I125" s="8"/>
    </row>
    <row r="126" spans="2:9" ht="15.75" customHeight="1">
      <c r="B126" s="8"/>
      <c r="C126" s="113" t="s">
        <v>107</v>
      </c>
      <c r="D126" s="117"/>
      <c r="E126" s="56">
        <v>3</v>
      </c>
      <c r="F126" s="57">
        <v>1</v>
      </c>
      <c r="G126" s="57">
        <v>2</v>
      </c>
      <c r="H126" s="57">
        <f t="shared" si="5"/>
        <v>6</v>
      </c>
      <c r="I126" s="8"/>
    </row>
    <row r="127" spans="2:9" ht="15.75" customHeight="1">
      <c r="B127" s="8"/>
      <c r="C127" s="34" t="s">
        <v>108</v>
      </c>
      <c r="D127" s="58"/>
      <c r="E127" s="56"/>
      <c r="F127" s="57"/>
      <c r="G127" s="57">
        <v>4</v>
      </c>
      <c r="H127" s="57">
        <f>SUM(E127,F127,G127)</f>
        <v>4</v>
      </c>
      <c r="I127" s="8"/>
    </row>
    <row r="128" spans="2:9" ht="15.75" customHeight="1">
      <c r="B128" s="8"/>
      <c r="C128" s="115" t="s">
        <v>109</v>
      </c>
      <c r="D128" s="116"/>
      <c r="E128" s="56">
        <v>1</v>
      </c>
      <c r="F128" s="57">
        <v>1</v>
      </c>
      <c r="G128" s="57">
        <v>1</v>
      </c>
      <c r="H128" s="57">
        <f t="shared" si="5"/>
        <v>3</v>
      </c>
      <c r="I128" s="8"/>
    </row>
    <row r="129" spans="2:9" ht="15.75" customHeight="1">
      <c r="B129" s="8"/>
      <c r="C129" s="115" t="s">
        <v>110</v>
      </c>
      <c r="D129" s="116"/>
      <c r="E129" s="56"/>
      <c r="F129" s="57">
        <v>1</v>
      </c>
      <c r="G129" s="57"/>
      <c r="H129" s="57">
        <f>SUM(E129,F129,G129)</f>
        <v>1</v>
      </c>
      <c r="I129" s="8"/>
    </row>
    <row r="130" spans="2:9" ht="15.75" customHeight="1">
      <c r="B130" s="8"/>
      <c r="C130" s="115" t="s">
        <v>111</v>
      </c>
      <c r="D130" s="116"/>
      <c r="E130" s="56"/>
      <c r="F130" s="57"/>
      <c r="G130" s="57">
        <v>3</v>
      </c>
      <c r="H130" s="57">
        <f>SUM(E130,F130,G130)</f>
        <v>3</v>
      </c>
      <c r="I130" s="8"/>
    </row>
    <row r="131" spans="2:9" ht="15.75" customHeight="1">
      <c r="B131" s="8"/>
      <c r="C131" s="115" t="s">
        <v>112</v>
      </c>
      <c r="D131" s="116"/>
      <c r="E131" s="56">
        <v>4</v>
      </c>
      <c r="F131" s="57">
        <v>5</v>
      </c>
      <c r="G131" s="57">
        <v>3</v>
      </c>
      <c r="H131" s="57">
        <f>SUM(E131:G131)</f>
        <v>12</v>
      </c>
      <c r="I131" s="8"/>
    </row>
    <row r="132" spans="2:9" ht="15.75" customHeight="1">
      <c r="B132" s="8"/>
      <c r="C132" s="115" t="s">
        <v>113</v>
      </c>
      <c r="D132" s="116"/>
      <c r="E132" s="56"/>
      <c r="F132" s="57">
        <v>1</v>
      </c>
      <c r="G132" s="57"/>
      <c r="H132" s="57">
        <f>SUM(E132:G132)</f>
        <v>1</v>
      </c>
      <c r="I132" s="8"/>
    </row>
    <row r="133" spans="2:9" ht="15.75" customHeight="1">
      <c r="B133" s="8"/>
      <c r="C133" s="113" t="s">
        <v>114</v>
      </c>
      <c r="D133" s="117"/>
      <c r="E133" s="56">
        <v>1</v>
      </c>
      <c r="F133" s="57">
        <v>1</v>
      </c>
      <c r="G133" s="57">
        <v>1</v>
      </c>
      <c r="H133" s="57">
        <f>SUM(E133:G133)</f>
        <v>3</v>
      </c>
      <c r="I133" s="8"/>
    </row>
    <row r="134" spans="2:9" ht="15.75" customHeight="1">
      <c r="B134" s="8"/>
      <c r="C134" s="113" t="s">
        <v>115</v>
      </c>
      <c r="D134" s="117"/>
      <c r="E134" s="56"/>
      <c r="F134" s="57">
        <v>7</v>
      </c>
      <c r="G134" s="57">
        <v>13</v>
      </c>
      <c r="H134" s="57">
        <f>SUM(E134,F134,G134)</f>
        <v>20</v>
      </c>
      <c r="I134" s="8"/>
    </row>
    <row r="135" spans="2:9" ht="15.75" customHeight="1">
      <c r="B135" s="8"/>
      <c r="C135" s="34" t="s">
        <v>116</v>
      </c>
      <c r="D135" s="58"/>
      <c r="E135" s="56">
        <v>1</v>
      </c>
      <c r="F135" s="57"/>
      <c r="G135" s="57">
        <v>1</v>
      </c>
      <c r="H135" s="57">
        <f>SUM(E135,F135,G135)</f>
        <v>2</v>
      </c>
      <c r="I135" s="8"/>
    </row>
    <row r="136" spans="2:9" ht="15.75" customHeight="1">
      <c r="B136" s="8"/>
      <c r="C136" s="34" t="s">
        <v>117</v>
      </c>
      <c r="D136" s="58"/>
      <c r="E136" s="56">
        <v>2</v>
      </c>
      <c r="F136" s="57">
        <v>1</v>
      </c>
      <c r="G136" s="57">
        <v>2</v>
      </c>
      <c r="H136" s="57">
        <f>SUM(E136,F136,G136)</f>
        <v>5</v>
      </c>
      <c r="I136" s="8"/>
    </row>
    <row r="137" spans="2:9" ht="15.75" customHeight="1">
      <c r="B137" s="8"/>
      <c r="C137" s="113" t="s">
        <v>118</v>
      </c>
      <c r="D137" s="117"/>
      <c r="E137" s="56"/>
      <c r="F137" s="57">
        <v>1</v>
      </c>
      <c r="G137" s="57"/>
      <c r="H137" s="57">
        <f>SUM(E137:G137)</f>
        <v>1</v>
      </c>
      <c r="I137" s="8"/>
    </row>
    <row r="138" spans="2:9" ht="15.75" customHeight="1">
      <c r="B138" s="8"/>
      <c r="C138" s="107" t="s">
        <v>95</v>
      </c>
      <c r="D138" s="108"/>
      <c r="E138" s="59">
        <f>SUM(E122:E137)</f>
        <v>51</v>
      </c>
      <c r="F138" s="60">
        <f>SUM(F122:F137)</f>
        <v>44</v>
      </c>
      <c r="G138" s="60">
        <f>SUM(G122:G137)</f>
        <v>77</v>
      </c>
      <c r="H138" s="60">
        <f>SUM(E138:G138)</f>
        <v>172</v>
      </c>
      <c r="I138" s="8"/>
    </row>
    <row r="139" spans="2:9" ht="18.75">
      <c r="B139" s="8"/>
      <c r="C139" s="61"/>
      <c r="D139" s="62"/>
      <c r="E139" s="63"/>
      <c r="F139" s="64"/>
      <c r="G139" s="64"/>
      <c r="H139" s="64"/>
      <c r="I139" s="8"/>
    </row>
    <row r="140" spans="2:9" ht="15.75" customHeight="1">
      <c r="B140" s="8"/>
      <c r="C140" s="93" t="s">
        <v>119</v>
      </c>
      <c r="D140" s="94"/>
      <c r="E140" s="94"/>
      <c r="F140" s="94"/>
      <c r="G140" s="94"/>
      <c r="H140" s="97"/>
      <c r="I140" s="8"/>
    </row>
    <row r="141" spans="2:9" ht="18.75">
      <c r="B141" s="8"/>
      <c r="C141" s="89"/>
      <c r="D141" s="91"/>
      <c r="E141" s="15" t="s">
        <v>7</v>
      </c>
      <c r="F141" s="16" t="s">
        <v>8</v>
      </c>
      <c r="G141" s="16" t="s">
        <v>9</v>
      </c>
      <c r="H141" s="16" t="s">
        <v>10</v>
      </c>
      <c r="I141" s="8"/>
    </row>
    <row r="142" spans="2:9" ht="18.75">
      <c r="B142" s="8"/>
      <c r="C142" s="111" t="s">
        <v>120</v>
      </c>
      <c r="D142" s="112"/>
      <c r="E142" s="56">
        <v>26</v>
      </c>
      <c r="F142" s="57">
        <v>11</v>
      </c>
      <c r="G142" s="65">
        <v>30</v>
      </c>
      <c r="H142" s="57">
        <f>SUM(E142:G142)</f>
        <v>67</v>
      </c>
      <c r="I142" s="8"/>
    </row>
    <row r="143" spans="2:9" ht="18.75">
      <c r="B143" s="8"/>
      <c r="C143" s="111" t="s">
        <v>121</v>
      </c>
      <c r="D143" s="112"/>
      <c r="E143" s="56">
        <v>1</v>
      </c>
      <c r="F143" s="57">
        <v>2</v>
      </c>
      <c r="G143" s="57"/>
      <c r="H143" s="57">
        <f>SUM(E143:G143)</f>
        <v>3</v>
      </c>
      <c r="I143" s="8"/>
    </row>
    <row r="144" spans="2:9" ht="18.75">
      <c r="B144" s="8"/>
      <c r="C144" s="111" t="s">
        <v>122</v>
      </c>
      <c r="D144" s="112"/>
      <c r="E144" s="56"/>
      <c r="F144" s="57">
        <v>2</v>
      </c>
      <c r="G144" s="57"/>
      <c r="H144" s="57">
        <f>SUM(E144,F144,G144)</f>
        <v>2</v>
      </c>
      <c r="I144" s="8"/>
    </row>
    <row r="145" spans="2:9" ht="18.75">
      <c r="B145" s="8"/>
      <c r="C145" s="113" t="s">
        <v>123</v>
      </c>
      <c r="D145" s="114"/>
      <c r="E145" s="56"/>
      <c r="F145" s="57">
        <v>27</v>
      </c>
      <c r="G145" s="57"/>
      <c r="H145" s="57">
        <f>SUM(E145:G145)</f>
        <v>27</v>
      </c>
      <c r="I145" s="8"/>
    </row>
    <row r="146" spans="2:9" ht="18.75">
      <c r="B146" s="8"/>
      <c r="C146" s="118" t="s">
        <v>124</v>
      </c>
      <c r="D146" s="128"/>
      <c r="E146" s="66">
        <v>493</v>
      </c>
      <c r="F146" s="57">
        <v>13</v>
      </c>
      <c r="G146" s="57">
        <v>3559</v>
      </c>
      <c r="H146" s="57">
        <f>SUM(E146:G146)</f>
        <v>4065</v>
      </c>
      <c r="I146" s="8"/>
    </row>
    <row r="147" spans="2:9" ht="18.75">
      <c r="B147" s="8"/>
      <c r="C147" s="42" t="s">
        <v>125</v>
      </c>
      <c r="D147" s="67"/>
      <c r="E147" s="68">
        <v>240</v>
      </c>
      <c r="F147" s="69">
        <v>547</v>
      </c>
      <c r="G147" s="69">
        <v>1470</v>
      </c>
      <c r="H147" s="69">
        <f>SUM(E147,F147,G147)</f>
        <v>2257</v>
      </c>
      <c r="I147" s="8"/>
    </row>
    <row r="148" spans="2:9" ht="18.75">
      <c r="B148" s="8"/>
      <c r="C148" s="118" t="s">
        <v>126</v>
      </c>
      <c r="D148" s="128"/>
      <c r="E148" s="68">
        <v>9</v>
      </c>
      <c r="F148" s="69">
        <v>217</v>
      </c>
      <c r="G148" s="69">
        <v>77</v>
      </c>
      <c r="H148" s="69">
        <f>SUM(E148,F148,G148)</f>
        <v>303</v>
      </c>
      <c r="I148" s="8"/>
    </row>
    <row r="149" spans="2:9" ht="18.75">
      <c r="B149" s="8"/>
      <c r="C149" s="43"/>
      <c r="D149" s="43"/>
      <c r="E149" s="70"/>
      <c r="F149" s="71"/>
      <c r="G149" s="71"/>
      <c r="H149" s="71"/>
      <c r="I149" s="8"/>
    </row>
    <row r="150" spans="2:9" ht="15.75" customHeight="1">
      <c r="B150" s="8"/>
      <c r="C150" s="98" t="s">
        <v>127</v>
      </c>
      <c r="D150" s="92"/>
      <c r="E150" s="92"/>
      <c r="F150" s="92"/>
      <c r="G150" s="92"/>
      <c r="H150" s="99"/>
      <c r="I150" s="8"/>
    </row>
    <row r="151" spans="2:9" ht="18.75">
      <c r="B151" s="8"/>
      <c r="C151" s="100"/>
      <c r="D151" s="101"/>
      <c r="E151" s="15" t="s">
        <v>7</v>
      </c>
      <c r="F151" s="16" t="s">
        <v>8</v>
      </c>
      <c r="G151" s="16" t="s">
        <v>9</v>
      </c>
      <c r="H151" s="16" t="s">
        <v>10</v>
      </c>
      <c r="I151" s="8"/>
    </row>
    <row r="152" spans="2:9" ht="15.75" customHeight="1">
      <c r="B152" s="8"/>
      <c r="C152" s="102" t="s">
        <v>128</v>
      </c>
      <c r="D152" s="103"/>
      <c r="E152" s="56">
        <v>31</v>
      </c>
      <c r="F152" s="57">
        <v>10</v>
      </c>
      <c r="G152" s="57">
        <v>26</v>
      </c>
      <c r="H152" s="57">
        <f>SUM(E152:G152)</f>
        <v>67</v>
      </c>
      <c r="I152" s="8"/>
    </row>
    <row r="153" spans="2:9" ht="15.75" customHeight="1">
      <c r="B153" s="8"/>
      <c r="C153" s="102" t="s">
        <v>129</v>
      </c>
      <c r="D153" s="103"/>
      <c r="E153" s="72">
        <v>9</v>
      </c>
      <c r="F153" s="57"/>
      <c r="G153" s="57"/>
      <c r="H153" s="57">
        <f>SUM(E153:G153)</f>
        <v>9</v>
      </c>
      <c r="I153" s="8"/>
    </row>
    <row r="154" spans="2:9" ht="15.75" customHeight="1">
      <c r="B154" s="8"/>
      <c r="C154" s="73" t="s">
        <v>130</v>
      </c>
      <c r="D154" s="74"/>
      <c r="E154" s="72">
        <v>1</v>
      </c>
      <c r="F154" s="57"/>
      <c r="G154" s="57"/>
      <c r="H154" s="57">
        <f>SUM(E154,F154,G154)</f>
        <v>1</v>
      </c>
      <c r="I154" s="8"/>
    </row>
    <row r="155" spans="2:9" ht="15.75" customHeight="1">
      <c r="B155" s="8"/>
      <c r="C155" s="102" t="s">
        <v>131</v>
      </c>
      <c r="D155" s="103"/>
      <c r="E155" s="72"/>
      <c r="F155" s="57"/>
      <c r="G155" s="57">
        <v>1</v>
      </c>
      <c r="H155" s="57">
        <f>SUM(E155:G155)</f>
        <v>1</v>
      </c>
      <c r="I155" s="8"/>
    </row>
    <row r="156" spans="2:9" ht="18.75">
      <c r="B156" s="8"/>
      <c r="C156" s="8"/>
      <c r="D156" s="8"/>
      <c r="E156"/>
      <c r="F156" s="8"/>
      <c r="G156" s="8"/>
      <c r="H156" s="8"/>
      <c r="I156" s="8"/>
    </row>
    <row r="157" spans="2:9" ht="18.75">
      <c r="B157" s="8"/>
      <c r="C157" s="8"/>
      <c r="D157" s="8"/>
      <c r="E157"/>
      <c r="F157" s="8"/>
      <c r="G157" s="8"/>
      <c r="H157" s="8"/>
      <c r="I157" s="8"/>
    </row>
    <row r="158" spans="2:9" ht="18.75">
      <c r="B158" s="8"/>
      <c r="C158" s="8"/>
      <c r="D158" s="8"/>
      <c r="E158"/>
      <c r="F158" s="8"/>
      <c r="G158" s="8"/>
      <c r="H158" s="8"/>
      <c r="I158" s="8"/>
    </row>
    <row r="159" spans="2:9" ht="18.75">
      <c r="B159" s="8"/>
      <c r="C159" s="8"/>
      <c r="D159" s="8"/>
      <c r="E159"/>
      <c r="F159" s="8"/>
      <c r="G159" s="8"/>
      <c r="H159" s="8"/>
      <c r="I159" s="8"/>
    </row>
    <row r="160" spans="2:9" ht="18.75">
      <c r="B160" s="8"/>
      <c r="C160" s="8"/>
      <c r="D160" s="8"/>
      <c r="E160"/>
      <c r="F160" s="8"/>
      <c r="G160" s="8"/>
      <c r="H160" s="8"/>
      <c r="I160" s="8"/>
    </row>
    <row r="161" spans="2:9" ht="18.75">
      <c r="B161" s="8"/>
      <c r="C161" s="81" t="s">
        <v>132</v>
      </c>
      <c r="D161" s="81"/>
      <c r="E161" s="81"/>
      <c r="F161" s="81"/>
      <c r="G161" s="81"/>
      <c r="H161" s="8"/>
      <c r="I161" s="8"/>
    </row>
    <row r="162" spans="2:9" ht="18.75">
      <c r="B162" s="8"/>
      <c r="C162" s="82" t="s">
        <v>133</v>
      </c>
      <c r="D162" s="82"/>
      <c r="E162" s="82"/>
      <c r="F162" s="82"/>
      <c r="G162" s="82"/>
      <c r="H162" s="8"/>
      <c r="I162" s="8"/>
    </row>
    <row r="163" spans="2:9">
      <c r="E163"/>
    </row>
    <row r="164" spans="2:9">
      <c r="E164"/>
    </row>
    <row r="165" spans="2:9">
      <c r="E165"/>
    </row>
    <row r="166" spans="2:9">
      <c r="E166"/>
    </row>
    <row r="167" spans="2:9">
      <c r="E167"/>
    </row>
    <row r="168" spans="2:9">
      <c r="E168"/>
    </row>
    <row r="169" spans="2:9">
      <c r="E169"/>
    </row>
    <row r="170" spans="2:9">
      <c r="E170"/>
    </row>
    <row r="171" spans="2:9">
      <c r="E171"/>
    </row>
    <row r="172" spans="2:9">
      <c r="E172"/>
    </row>
    <row r="173" spans="2:9">
      <c r="E173"/>
    </row>
    <row r="174" spans="2:9">
      <c r="E174"/>
    </row>
  </sheetData>
  <mergeCells count="96">
    <mergeCell ref="C153:D153"/>
    <mergeCell ref="C155:D155"/>
    <mergeCell ref="C144:D144"/>
    <mergeCell ref="C148:D148"/>
    <mergeCell ref="C146:D146"/>
    <mergeCell ref="C124:D124"/>
    <mergeCell ref="C125:D125"/>
    <mergeCell ref="C130:D130"/>
    <mergeCell ref="C134:D134"/>
    <mergeCell ref="C72:D72"/>
    <mergeCell ref="C81:D81"/>
    <mergeCell ref="C64:D64"/>
    <mergeCell ref="C56:D56"/>
    <mergeCell ref="C129:D129"/>
    <mergeCell ref="C115:D115"/>
    <mergeCell ref="C116:D116"/>
    <mergeCell ref="C111:D111"/>
    <mergeCell ref="C59:D59"/>
    <mergeCell ref="C62:D62"/>
    <mergeCell ref="C63:D63"/>
    <mergeCell ref="C65:D65"/>
    <mergeCell ref="C71:D71"/>
    <mergeCell ref="C46:D46"/>
    <mergeCell ref="C47:D47"/>
    <mergeCell ref="C48:D48"/>
    <mergeCell ref="C54:D54"/>
    <mergeCell ref="C58:D58"/>
    <mergeCell ref="C104:D104"/>
    <mergeCell ref="C105:D105"/>
    <mergeCell ref="C106:D106"/>
    <mergeCell ref="C20:D20"/>
    <mergeCell ref="C21:D21"/>
    <mergeCell ref="C53:D53"/>
    <mergeCell ref="C22:D22"/>
    <mergeCell ref="C31:D31"/>
    <mergeCell ref="C35:D35"/>
    <mergeCell ref="C36:D36"/>
    <mergeCell ref="C37:D37"/>
    <mergeCell ref="C38:D38"/>
    <mergeCell ref="C50:D50"/>
    <mergeCell ref="C51:D51"/>
    <mergeCell ref="C41:D41"/>
    <mergeCell ref="C39:D39"/>
    <mergeCell ref="C86:D86"/>
    <mergeCell ref="C87:D87"/>
    <mergeCell ref="C93:D93"/>
    <mergeCell ref="C94:D94"/>
    <mergeCell ref="C103:D103"/>
    <mergeCell ref="C138:D138"/>
    <mergeCell ref="C17:H17"/>
    <mergeCell ref="C143:D143"/>
    <mergeCell ref="C145:D145"/>
    <mergeCell ref="C128:D128"/>
    <mergeCell ref="C131:D131"/>
    <mergeCell ref="C132:D132"/>
    <mergeCell ref="C133:D133"/>
    <mergeCell ref="C137:D137"/>
    <mergeCell ref="C117:D117"/>
    <mergeCell ref="C122:D122"/>
    <mergeCell ref="C123:D123"/>
    <mergeCell ref="C126:D126"/>
    <mergeCell ref="C114:D114"/>
    <mergeCell ref="C142:D142"/>
    <mergeCell ref="C85:D85"/>
    <mergeCell ref="C161:G161"/>
    <mergeCell ref="C162:G162"/>
    <mergeCell ref="C18:H18"/>
    <mergeCell ref="C19:D19"/>
    <mergeCell ref="C33:H34"/>
    <mergeCell ref="C61:H61"/>
    <mergeCell ref="C83:H83"/>
    <mergeCell ref="C84:D84"/>
    <mergeCell ref="C120:H120"/>
    <mergeCell ref="C121:D121"/>
    <mergeCell ref="C140:H140"/>
    <mergeCell ref="C141:D141"/>
    <mergeCell ref="C150:H150"/>
    <mergeCell ref="C151:D151"/>
    <mergeCell ref="C152:D152"/>
    <mergeCell ref="C118:D118"/>
    <mergeCell ref="C49:D49"/>
    <mergeCell ref="C9:H9"/>
    <mergeCell ref="C10:H10"/>
    <mergeCell ref="C11:H11"/>
    <mergeCell ref="C12:H12"/>
    <mergeCell ref="C14:H14"/>
    <mergeCell ref="C15:H15"/>
    <mergeCell ref="C16:H16"/>
    <mergeCell ref="C40:D40"/>
    <mergeCell ref="C23:D23"/>
    <mergeCell ref="C24:D24"/>
    <mergeCell ref="C30:D30"/>
    <mergeCell ref="C42:D42"/>
    <mergeCell ref="C43:D43"/>
    <mergeCell ref="C44:D44"/>
    <mergeCell ref="C45:D45"/>
  </mergeCells>
  <phoneticPr fontId="6" type="noConversion"/>
  <pageMargins left="0.21" right="0.65" top="0.75" bottom="0.75" header="0.43" footer="0.3"/>
  <pageSetup paperSize="9" scale="50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Institucional</vt:lpstr>
      <vt:lpstr>Hoja3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2006-09-12T12:46:56Z</dcterms:created>
  <dcterms:modified xsi:type="dcterms:W3CDTF">2024-04-11T22:58:12Z</dcterms:modified>
  <cp:category/>
  <cp:contentStatus/>
</cp:coreProperties>
</file>