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carpio\Dropbox\Cesfront\Libre Acceso a la Informacion\Estadisticas\Institucionales\"/>
    </mc:Choice>
  </mc:AlternateContent>
  <xr:revisionPtr revIDLastSave="0" documentId="13_ncr:1_{6547C531-68EB-4EBB-B82C-E6F1CABB3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135" i="1" l="1"/>
  <c r="C135" i="1"/>
  <c r="B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D121" i="1"/>
  <c r="C121" i="1"/>
  <c r="B121" i="1"/>
  <c r="E120" i="1"/>
  <c r="E119" i="1"/>
  <c r="E118" i="1"/>
  <c r="E117" i="1"/>
  <c r="E110" i="1"/>
  <c r="E109" i="1"/>
  <c r="E108" i="1"/>
  <c r="E107" i="1"/>
  <c r="E100" i="1"/>
  <c r="E93" i="1"/>
  <c r="D92" i="1"/>
  <c r="E92" i="1" s="1"/>
  <c r="D85" i="1"/>
  <c r="C85" i="1"/>
  <c r="B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D21" i="1"/>
  <c r="C21" i="1"/>
  <c r="B21" i="1"/>
  <c r="E20" i="1"/>
  <c r="D18" i="1"/>
  <c r="D22" i="1" s="1"/>
  <c r="C18" i="1"/>
  <c r="B18" i="1"/>
  <c r="E17" i="1"/>
  <c r="E16" i="1"/>
  <c r="E15" i="1"/>
  <c r="E21" i="1" l="1"/>
  <c r="E85" i="1"/>
  <c r="D136" i="1"/>
  <c r="C136" i="1"/>
  <c r="E135" i="1"/>
  <c r="E121" i="1"/>
  <c r="B136" i="1"/>
  <c r="E18" i="1"/>
  <c r="B22" i="1"/>
  <c r="C22" i="1"/>
  <c r="E136" i="1" l="1"/>
  <c r="E22" i="1"/>
</calcChain>
</file>

<file path=xl/sharedStrings.xml><?xml version="1.0" encoding="utf-8"?>
<sst xmlns="http://schemas.openxmlformats.org/spreadsheetml/2006/main" count="130" uniqueCount="105">
  <si>
    <t>REPUBLICA DOMINICANA</t>
  </si>
  <si>
    <t>CUERPO ESPECIALIZADO EN SEGURIDAD FRONTERIZA TERRESTRE</t>
  </si>
  <si>
    <t>" T O D O  P O R  L A  P A T R I A"</t>
  </si>
  <si>
    <t>Provincias: Dajabón, Independencia, Elías Piňa, y Pedernales.</t>
  </si>
  <si>
    <t>Totales</t>
  </si>
  <si>
    <t>De Nacionalidad Haitiana</t>
  </si>
  <si>
    <t xml:space="preserve">Hombres </t>
  </si>
  <si>
    <t xml:space="preserve">Mujeres  </t>
  </si>
  <si>
    <t xml:space="preserve">Niños/as  </t>
  </si>
  <si>
    <t>Total Haitianos</t>
  </si>
  <si>
    <t>Otras nacionalidades</t>
  </si>
  <si>
    <t>Cubanos</t>
  </si>
  <si>
    <t>Total otras nacionalidades</t>
  </si>
  <si>
    <t>2. Incautaciones de comestibles  y otros artículos.</t>
  </si>
  <si>
    <t>Sacos de ajo de 22 libras c/u</t>
  </si>
  <si>
    <t>Sacos de Arroz</t>
  </si>
  <si>
    <t>Cajas de Sopita (240 Unid.)</t>
  </si>
  <si>
    <t>Medicamentos</t>
  </si>
  <si>
    <t>Productos para cuidado personal</t>
  </si>
  <si>
    <t>Electrodomésticos (Televisores, etc.)</t>
  </si>
  <si>
    <t>3. Incautaciones de bebidas alcohólicas.</t>
  </si>
  <si>
    <t>Whisky Chanceler</t>
  </si>
  <si>
    <t>Galones de Clerén</t>
  </si>
  <si>
    <t>Ron Barbancourt</t>
  </si>
  <si>
    <t>Ron Bakara</t>
  </si>
  <si>
    <t>Cervezas enlatadas</t>
  </si>
  <si>
    <t>Whisky Black Stone</t>
  </si>
  <si>
    <t>Bebidas Energizantes</t>
  </si>
  <si>
    <t>Vino Tinto Campeón o la Fuerza</t>
  </si>
  <si>
    <t>Whisky Gold</t>
  </si>
  <si>
    <t>Vodka</t>
  </si>
  <si>
    <t>Whisky 8 P.M.</t>
  </si>
  <si>
    <t>Whisky Oficce</t>
  </si>
  <si>
    <t>Whisky Lord Mate</t>
  </si>
  <si>
    <t>Ron Nelson</t>
  </si>
  <si>
    <t>Ron Chevalier</t>
  </si>
  <si>
    <t>Malta India</t>
  </si>
  <si>
    <t>Paquetes de Cigarrillos</t>
  </si>
  <si>
    <t>Unidades de cigarrillos (equivalentes de los paquetes)</t>
  </si>
  <si>
    <t>Sacos de carbón</t>
  </si>
  <si>
    <t>Gramos de Marihuana</t>
  </si>
  <si>
    <t>Libras Marihuana</t>
  </si>
  <si>
    <t>Motocicletas retenidas por  transportar Haitianos que se encuentran en el país de manera irregular.</t>
  </si>
  <si>
    <t>Motocicletas retenidas por  transportar mercancía ilegal</t>
  </si>
  <si>
    <t>Motocicletas  robadas y recuperadas</t>
  </si>
  <si>
    <t>Total de Motocicletas retenidas</t>
  </si>
  <si>
    <t>Camioneta detenidas por mercancía de contrabando</t>
  </si>
  <si>
    <t>Autobuses retenidos por  transportar Haitianos que se encuentran en el país de manera irregular.</t>
  </si>
  <si>
    <t>Total de vehículos de motor retenidos.</t>
  </si>
  <si>
    <t>Total General</t>
  </si>
  <si>
    <r>
      <t>Whisky</t>
    </r>
    <r>
      <rPr>
        <sz val="7.2"/>
        <color rgb="FF000000"/>
        <rFont val="Arial Narrow"/>
        <family val="2"/>
      </rPr>
      <t xml:space="preserve"> </t>
    </r>
    <r>
      <rPr>
        <sz val="12"/>
        <color rgb="FF000000"/>
        <rFont val="Arial Narrow"/>
        <family val="2"/>
      </rPr>
      <t>Napoleón</t>
    </r>
  </si>
  <si>
    <t xml:space="preserve">Detenidos y entregados a Migración para fines de repatriación. </t>
  </si>
  <si>
    <t>6. Casos de incautaciones de estupefacientes,  armas de fuego y armas blancas.</t>
  </si>
  <si>
    <t>7. Casos de incautaciones de  vehículos por diferentes causas.</t>
  </si>
  <si>
    <t>Jeepeta retenidas transportando mercancía ilegal</t>
  </si>
  <si>
    <t>CESFronT</t>
  </si>
  <si>
    <t>5.Incautaciones de Carbón y otros en apoyo al Ministerio de Medioambiente</t>
  </si>
  <si>
    <t>Refrescos</t>
  </si>
  <si>
    <t>Jugos</t>
  </si>
  <si>
    <t>Leche evaporada Bongu, bonle (Latas de 12 onzas)</t>
  </si>
  <si>
    <t>Aceite Mazola(1 galón)</t>
  </si>
  <si>
    <t>Aceite Sol de Oro (1 galón)</t>
  </si>
  <si>
    <t>Paquetes de spagettis</t>
  </si>
  <si>
    <t>Tarros de mantequilla</t>
  </si>
  <si>
    <t>Salsa de Tomate</t>
  </si>
  <si>
    <t>Sacos de Harina</t>
  </si>
  <si>
    <t>Autobuses transportando mercancía</t>
  </si>
  <si>
    <t>Catchup</t>
  </si>
  <si>
    <t>Camiones sin documentos</t>
  </si>
  <si>
    <t>FERNANDO CARPIO MORENO,</t>
  </si>
  <si>
    <t>Responsable de Libre Acceso a la Información Pública (RAI)</t>
  </si>
  <si>
    <t>1. Personas detenidas por el CESFront por encontrarse en territorio Dominicano de manera irregular (entregados a Migración para fines de repatriación).</t>
  </si>
  <si>
    <t>Octubre</t>
  </si>
  <si>
    <t>Noviembre</t>
  </si>
  <si>
    <t>Diciembre</t>
  </si>
  <si>
    <t>Sacos de Cacao</t>
  </si>
  <si>
    <t>Sacos de Avena</t>
  </si>
  <si>
    <t>Sacos de ropa usada</t>
  </si>
  <si>
    <t>Bolas de Cacao</t>
  </si>
  <si>
    <t>Fundas de Café</t>
  </si>
  <si>
    <t>Sazón líquido</t>
  </si>
  <si>
    <t>Sazón en Polvo</t>
  </si>
  <si>
    <t>Ron Dorado</t>
  </si>
  <si>
    <t>Ron Bermúdez</t>
  </si>
  <si>
    <t>Whisky Presidente</t>
  </si>
  <si>
    <t>Whisky Glenfiddich</t>
  </si>
  <si>
    <t>Whisky Green Label</t>
  </si>
  <si>
    <t>Ron Patriot</t>
  </si>
  <si>
    <t>Sidras</t>
  </si>
  <si>
    <t>Brandy</t>
  </si>
  <si>
    <t>Champañas</t>
  </si>
  <si>
    <t>Kurtz</t>
  </si>
  <si>
    <t>4.Incautaciones de Cigarrillos de diferentes marcas y esencias</t>
  </si>
  <si>
    <t>Armas de Fuego encontrada en caso</t>
  </si>
  <si>
    <t>Galones de Combustible (GLP,Gasoil, Gasolina)</t>
  </si>
  <si>
    <t>Motocicletas  retenidas por no poseer documentos que los conductores acrediten ser su propietarios</t>
  </si>
  <si>
    <t>Carros retenidos por transportar contrabando (ajo, cigarrillos combustible)</t>
  </si>
  <si>
    <t>Carros retenidos por  transportar Haitianos que se encuentran en el país de manera irregular.</t>
  </si>
  <si>
    <t>Jeepeta retenidas transportando combustible</t>
  </si>
  <si>
    <t>Jeepeta retenidas transportando droga</t>
  </si>
  <si>
    <t>Jeepeta retenidas transportando ilegales</t>
  </si>
  <si>
    <t>Camiones  transportando combustible</t>
  </si>
  <si>
    <t>Camionetas detenidas transportando combustible</t>
  </si>
  <si>
    <t>Tanqueros ttransportando combustible</t>
  </si>
  <si>
    <t>Informe estadístico de las operaciones realizadas por el CESFronT durante el
trimestre 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</si>
</sst>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3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7.2"/>
      <color rgb="FF000000"/>
      <name val="Arial Narrow"/>
      <family val="2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4" fillId="2" borderId="1" xfId="0" applyNumberFormat="1" applyFont="1" applyFill="1" applyBorder="1"/>
    <xf numFmtId="1" fontId="4" fillId="0" borderId="1" xfId="0" applyNumberFormat="1" applyFont="1" applyBorder="1" applyAlignment="1">
      <alignment wrapText="1"/>
    </xf>
    <xf numFmtId="0" fontId="2" fillId="0" borderId="0" xfId="0" applyFont="1"/>
    <xf numFmtId="3" fontId="4" fillId="0" borderId="1" xfId="0" applyNumberFormat="1" applyFont="1" applyBorder="1"/>
    <xf numFmtId="3" fontId="7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/>
    <xf numFmtId="3" fontId="4" fillId="2" borderId="1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8" fillId="0" borderId="1" xfId="0" applyFont="1" applyBorder="1"/>
    <xf numFmtId="3" fontId="7" fillId="0" borderId="1" xfId="0" applyNumberFormat="1" applyFont="1" applyBorder="1" applyAlignment="1">
      <alignment horizontal="center"/>
    </xf>
    <xf numFmtId="3" fontId="4" fillId="2" borderId="1" xfId="0" applyNumberFormat="1" applyFont="1" applyFill="1" applyBorder="1"/>
    <xf numFmtId="0" fontId="4" fillId="0" borderId="1" xfId="0" applyFont="1" applyBorder="1" applyAlignment="1">
      <alignment vertical="center" wrapText="1"/>
    </xf>
    <xf numFmtId="0" fontId="8" fillId="0" borderId="0" xfId="0" applyFont="1"/>
    <xf numFmtId="3" fontId="7" fillId="0" borderId="0" xfId="0" applyNumberFormat="1" applyFont="1" applyAlignment="1">
      <alignment horizontal="center"/>
    </xf>
    <xf numFmtId="3" fontId="4" fillId="0" borderId="0" xfId="0" applyNumberFormat="1" applyFont="1"/>
    <xf numFmtId="1" fontId="7" fillId="0" borderId="1" xfId="0" applyNumberFormat="1" applyFont="1" applyBorder="1"/>
    <xf numFmtId="0" fontId="7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top" wrapText="1"/>
    </xf>
    <xf numFmtId="3" fontId="8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16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1" fontId="7" fillId="2" borderId="1" xfId="0" applyNumberFormat="1" applyFont="1" applyFill="1" applyBorder="1"/>
    <xf numFmtId="0" fontId="4" fillId="0" borderId="0" xfId="0" applyFont="1" applyBorder="1" applyAlignment="1">
      <alignment horizontal="left" wrapText="1"/>
    </xf>
    <xf numFmtId="3" fontId="4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2923761</xdr:colOff>
      <xdr:row>0</xdr:row>
      <xdr:rowOff>6901</xdr:rowOff>
    </xdr:from>
    <xdr:to>
      <xdr:col>0</xdr:col>
      <xdr:colOff>4698080</xdr:colOff>
      <xdr:row>4</xdr:row>
      <xdr:rowOff>38651</xdr:rowOff>
    </xdr:to>
    <xdr:pic>
      <xdr:nvPicPr>
        <xdr:cNvPr id="3" name="Imagen 184" descr="logo nuev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3761" y="6901"/>
          <a:ext cx="1774319" cy="86001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0"/>
  <sheetViews>
    <sheetView tabSelected="1" topLeftCell="A109" zoomScale="115" zoomScaleNormal="115" workbookViewId="0">
      <selection activeCell="A114" sqref="A114:E136"/>
    </sheetView>
  </sheetViews>
  <sheetFormatPr baseColWidth="10" defaultColWidth="11.42578125" defaultRowHeight="15" x14ac:dyDescent="0.25"/>
  <cols>
    <col min="1" max="1" width="78.42578125" bestFit="1" customWidth="1"/>
    <col min="2" max="2" width="10" bestFit="1" customWidth="1"/>
    <col min="3" max="3" width="10.5703125" bestFit="1" customWidth="1"/>
    <col min="4" max="4" width="11.7109375" customWidth="1"/>
    <col min="5" max="5" width="9.140625" bestFit="1" customWidth="1"/>
    <col min="6" max="6" width="11.42578125" hidden="1" customWidth="1"/>
  </cols>
  <sheetData>
    <row r="1" spans="1:5" ht="16.5" x14ac:dyDescent="0.3">
      <c r="A1" s="13"/>
      <c r="B1" s="13"/>
      <c r="C1" s="13"/>
      <c r="D1" s="13"/>
      <c r="E1" s="13"/>
    </row>
    <row r="2" spans="1:5" ht="16.5" x14ac:dyDescent="0.3">
      <c r="A2" s="13"/>
      <c r="B2" s="13"/>
      <c r="C2" s="13"/>
      <c r="D2" s="13"/>
      <c r="E2" s="13"/>
    </row>
    <row r="3" spans="1:5" ht="16.5" x14ac:dyDescent="0.3">
      <c r="A3" s="13"/>
      <c r="B3" s="13"/>
      <c r="C3" s="13"/>
      <c r="D3" s="13"/>
      <c r="E3" s="13"/>
    </row>
    <row r="4" spans="1:5" ht="16.5" x14ac:dyDescent="0.3">
      <c r="A4" s="13"/>
      <c r="B4" s="50"/>
      <c r="C4" s="50"/>
      <c r="D4" s="50"/>
      <c r="E4" s="50"/>
    </row>
    <row r="5" spans="1:5" ht="16.5" x14ac:dyDescent="0.3">
      <c r="A5" s="51" t="s">
        <v>0</v>
      </c>
      <c r="B5" s="51"/>
      <c r="C5" s="51"/>
      <c r="D5" s="51"/>
      <c r="E5" s="51"/>
    </row>
    <row r="6" spans="1:5" ht="16.5" x14ac:dyDescent="0.3">
      <c r="A6" s="51" t="s">
        <v>1</v>
      </c>
      <c r="B6" s="51"/>
      <c r="C6" s="51"/>
      <c r="D6" s="51"/>
      <c r="E6" s="51"/>
    </row>
    <row r="7" spans="1:5" ht="16.5" x14ac:dyDescent="0.3">
      <c r="A7" s="51" t="s">
        <v>55</v>
      </c>
      <c r="B7" s="51"/>
      <c r="C7" s="51"/>
      <c r="D7" s="51"/>
      <c r="E7" s="51"/>
    </row>
    <row r="8" spans="1:5" ht="16.5" x14ac:dyDescent="0.3">
      <c r="A8" s="51" t="s">
        <v>2</v>
      </c>
      <c r="B8" s="51"/>
      <c r="C8" s="51"/>
      <c r="D8" s="51"/>
      <c r="E8" s="51"/>
    </row>
    <row r="9" spans="1:5" ht="16.5" x14ac:dyDescent="0.3">
      <c r="A9" s="1"/>
    </row>
    <row r="10" spans="1:5" ht="34.5" customHeight="1" x14ac:dyDescent="0.25">
      <c r="A10" s="52" t="s">
        <v>104</v>
      </c>
      <c r="B10" s="52"/>
      <c r="C10" s="52"/>
      <c r="D10" s="52"/>
      <c r="E10" s="52"/>
    </row>
    <row r="11" spans="1:5" ht="15.75" x14ac:dyDescent="0.25">
      <c r="A11" s="45" t="s">
        <v>3</v>
      </c>
      <c r="B11" s="45"/>
      <c r="C11" s="45"/>
      <c r="D11" s="45"/>
      <c r="E11" s="45"/>
    </row>
    <row r="12" spans="1:5" s="13" customFormat="1" ht="16.5" x14ac:dyDescent="0.3">
      <c r="A12" s="42" t="s">
        <v>71</v>
      </c>
      <c r="B12" s="42"/>
      <c r="C12" s="42"/>
      <c r="D12" s="42"/>
      <c r="E12" s="42"/>
    </row>
    <row r="13" spans="1:5" s="13" customFormat="1" ht="16.5" x14ac:dyDescent="0.3">
      <c r="A13" s="40"/>
      <c r="B13" s="46" t="s">
        <v>72</v>
      </c>
      <c r="C13" s="46" t="s">
        <v>73</v>
      </c>
      <c r="D13" s="46" t="s">
        <v>74</v>
      </c>
      <c r="E13" s="53" t="s">
        <v>4</v>
      </c>
    </row>
    <row r="14" spans="1:5" s="13" customFormat="1" ht="16.5" x14ac:dyDescent="0.3">
      <c r="A14" s="30" t="s">
        <v>5</v>
      </c>
      <c r="B14" s="47"/>
      <c r="C14" s="47"/>
      <c r="D14" s="47"/>
      <c r="E14" s="54"/>
    </row>
    <row r="15" spans="1:5" s="13" customFormat="1" ht="16.5" x14ac:dyDescent="0.3">
      <c r="A15" s="2" t="s">
        <v>6</v>
      </c>
      <c r="B15" s="14">
        <v>1630</v>
      </c>
      <c r="C15" s="14">
        <v>1132</v>
      </c>
      <c r="D15" s="14">
        <v>822</v>
      </c>
      <c r="E15" s="15">
        <f>SUM(B15:D15)</f>
        <v>3584</v>
      </c>
    </row>
    <row r="16" spans="1:5" s="13" customFormat="1" ht="16.5" x14ac:dyDescent="0.3">
      <c r="A16" s="2" t="s">
        <v>7</v>
      </c>
      <c r="B16" s="14">
        <v>759</v>
      </c>
      <c r="C16" s="14">
        <v>536</v>
      </c>
      <c r="D16" s="14">
        <v>360</v>
      </c>
      <c r="E16" s="15">
        <f>SUM(B16:D16)</f>
        <v>1655</v>
      </c>
    </row>
    <row r="17" spans="1:5" s="13" customFormat="1" ht="16.5" x14ac:dyDescent="0.3">
      <c r="A17" s="2" t="s">
        <v>8</v>
      </c>
      <c r="B17" s="14">
        <v>118</v>
      </c>
      <c r="C17" s="14">
        <v>85</v>
      </c>
      <c r="D17" s="14">
        <v>78</v>
      </c>
      <c r="E17" s="15">
        <f>SUM(B17:D17)</f>
        <v>281</v>
      </c>
    </row>
    <row r="18" spans="1:5" s="13" customFormat="1" ht="16.5" x14ac:dyDescent="0.3">
      <c r="A18" s="36" t="s">
        <v>9</v>
      </c>
      <c r="B18" s="15">
        <f t="shared" ref="B18:D18" si="0">SUM(B15:B17)</f>
        <v>2507</v>
      </c>
      <c r="C18" s="15">
        <f t="shared" si="0"/>
        <v>1753</v>
      </c>
      <c r="D18" s="15">
        <f t="shared" si="0"/>
        <v>1260</v>
      </c>
      <c r="E18" s="15">
        <f>SUM(B18:D18)</f>
        <v>5520</v>
      </c>
    </row>
    <row r="19" spans="1:5" s="13" customFormat="1" ht="16.5" x14ac:dyDescent="0.3">
      <c r="A19" s="36" t="s">
        <v>10</v>
      </c>
      <c r="B19" s="14"/>
      <c r="C19" s="14"/>
      <c r="D19" s="14"/>
      <c r="E19" s="15"/>
    </row>
    <row r="20" spans="1:5" s="13" customFormat="1" ht="16.5" x14ac:dyDescent="0.3">
      <c r="A20" s="2" t="s">
        <v>11</v>
      </c>
      <c r="B20" s="5">
        <v>2</v>
      </c>
      <c r="C20" s="5">
        <v>4</v>
      </c>
      <c r="D20" s="5">
        <v>8</v>
      </c>
      <c r="E20" s="15">
        <f>SUM(B20:D20)</f>
        <v>14</v>
      </c>
    </row>
    <row r="21" spans="1:5" s="13" customFormat="1" ht="16.5" x14ac:dyDescent="0.3">
      <c r="A21" s="37" t="s">
        <v>12</v>
      </c>
      <c r="B21" s="16">
        <f>SUM(B20:B20)</f>
        <v>2</v>
      </c>
      <c r="C21" s="16">
        <f>SUM(C20:C20)</f>
        <v>4</v>
      </c>
      <c r="D21" s="16">
        <f>SUM(D20:D20)</f>
        <v>8</v>
      </c>
      <c r="E21" s="15">
        <f>SUM(B21:D21)</f>
        <v>14</v>
      </c>
    </row>
    <row r="22" spans="1:5" s="13" customFormat="1" ht="16.5" x14ac:dyDescent="0.3">
      <c r="A22" s="17" t="s">
        <v>51</v>
      </c>
      <c r="B22" s="15">
        <f>B18+B21</f>
        <v>2509</v>
      </c>
      <c r="C22" s="15">
        <f>C18+C21</f>
        <v>1757</v>
      </c>
      <c r="D22" s="15">
        <f>D18+D21</f>
        <v>1268</v>
      </c>
      <c r="E22" s="15">
        <f>SUM(B22:D22)</f>
        <v>5534</v>
      </c>
    </row>
    <row r="23" spans="1:5" s="13" customFormat="1" ht="16.5" x14ac:dyDescent="0.3">
      <c r="A23" s="41"/>
      <c r="B23" s="41"/>
      <c r="C23" s="41"/>
      <c r="D23" s="41"/>
      <c r="E23" s="41"/>
    </row>
    <row r="24" spans="1:5" s="13" customFormat="1" ht="16.5" x14ac:dyDescent="0.3">
      <c r="A24" s="41"/>
      <c r="B24" s="41"/>
      <c r="C24" s="41"/>
      <c r="D24" s="41"/>
      <c r="E24" s="41"/>
    </row>
    <row r="25" spans="1:5" s="13" customFormat="1" ht="16.5" x14ac:dyDescent="0.3">
      <c r="A25" s="41"/>
      <c r="B25" s="41"/>
      <c r="C25" s="41"/>
      <c r="D25" s="41"/>
      <c r="E25" s="41"/>
    </row>
    <row r="26" spans="1:5" s="13" customFormat="1" ht="16.5" x14ac:dyDescent="0.3">
      <c r="A26" s="42" t="s">
        <v>13</v>
      </c>
      <c r="B26" s="42"/>
      <c r="C26" s="42"/>
      <c r="D26" s="42"/>
      <c r="E26" s="42"/>
    </row>
    <row r="27" spans="1:5" s="13" customFormat="1" ht="16.5" x14ac:dyDescent="0.3">
      <c r="A27" s="44"/>
      <c r="B27" s="46" t="s">
        <v>72</v>
      </c>
      <c r="C27" s="46" t="s">
        <v>73</v>
      </c>
      <c r="D27" s="46" t="s">
        <v>74</v>
      </c>
      <c r="E27" s="53" t="s">
        <v>4</v>
      </c>
    </row>
    <row r="28" spans="1:5" s="13" customFormat="1" ht="16.5" x14ac:dyDescent="0.3">
      <c r="A28" s="44"/>
      <c r="B28" s="47"/>
      <c r="C28" s="47"/>
      <c r="D28" s="47"/>
      <c r="E28" s="54"/>
    </row>
    <row r="29" spans="1:5" s="13" customFormat="1" ht="16.5" x14ac:dyDescent="0.3">
      <c r="A29" s="3" t="s">
        <v>14</v>
      </c>
      <c r="B29" s="4">
        <v>9</v>
      </c>
      <c r="C29" s="4">
        <v>351</v>
      </c>
      <c r="D29" s="4">
        <v>4</v>
      </c>
      <c r="E29" s="20">
        <f>SUM(B29:D29)</f>
        <v>364</v>
      </c>
    </row>
    <row r="30" spans="1:5" s="13" customFormat="1" ht="16.5" x14ac:dyDescent="0.3">
      <c r="A30" s="3" t="s">
        <v>15</v>
      </c>
      <c r="B30" s="4">
        <v>1</v>
      </c>
      <c r="C30" s="4">
        <v>17</v>
      </c>
      <c r="D30" s="4"/>
      <c r="E30" s="20">
        <f>SUM(B30:D30)</f>
        <v>18</v>
      </c>
    </row>
    <row r="31" spans="1:5" s="13" customFormat="1" ht="16.5" x14ac:dyDescent="0.3">
      <c r="A31" s="3" t="s">
        <v>75</v>
      </c>
      <c r="B31" s="4"/>
      <c r="C31" s="4"/>
      <c r="D31" s="4">
        <v>1</v>
      </c>
      <c r="E31" s="20">
        <f>SUM(B31:D31)</f>
        <v>1</v>
      </c>
    </row>
    <row r="32" spans="1:5" s="13" customFormat="1" ht="16.5" x14ac:dyDescent="0.3">
      <c r="A32" s="3" t="s">
        <v>76</v>
      </c>
      <c r="B32" s="4"/>
      <c r="C32" s="4"/>
      <c r="D32" s="4">
        <v>5</v>
      </c>
      <c r="E32" s="20">
        <f>SUM(B32:D32)</f>
        <v>5</v>
      </c>
    </row>
    <row r="33" spans="1:5" s="13" customFormat="1" ht="16.5" x14ac:dyDescent="0.3">
      <c r="A33" s="3" t="s">
        <v>65</v>
      </c>
      <c r="B33" s="4"/>
      <c r="C33" s="4"/>
      <c r="D33" s="4">
        <v>1182</v>
      </c>
      <c r="E33" s="20">
        <f>SUM(B33:D33)</f>
        <v>1182</v>
      </c>
    </row>
    <row r="34" spans="1:5" s="13" customFormat="1" ht="16.5" x14ac:dyDescent="0.3">
      <c r="A34" s="3" t="s">
        <v>16</v>
      </c>
      <c r="B34" s="4">
        <v>458</v>
      </c>
      <c r="C34" s="4">
        <v>203</v>
      </c>
      <c r="D34" s="4">
        <v>129</v>
      </c>
      <c r="E34" s="20">
        <f>SUM(B34:D34)</f>
        <v>790</v>
      </c>
    </row>
    <row r="35" spans="1:5" s="13" customFormat="1" ht="16.5" x14ac:dyDescent="0.3">
      <c r="A35" s="3" t="s">
        <v>17</v>
      </c>
      <c r="B35" s="4">
        <v>170</v>
      </c>
      <c r="C35" s="4">
        <v>4515</v>
      </c>
      <c r="D35" s="4">
        <v>7630</v>
      </c>
      <c r="E35" s="20">
        <f>SUM(B35:D35)</f>
        <v>12315</v>
      </c>
    </row>
    <row r="36" spans="1:5" s="13" customFormat="1" ht="16.5" x14ac:dyDescent="0.3">
      <c r="A36" s="3" t="s">
        <v>18</v>
      </c>
      <c r="B36" s="4">
        <v>8</v>
      </c>
      <c r="C36" s="4"/>
      <c r="D36" s="4">
        <v>75</v>
      </c>
      <c r="E36" s="20">
        <f>SUM(B36:D36)</f>
        <v>83</v>
      </c>
    </row>
    <row r="37" spans="1:5" s="13" customFormat="1" ht="16.5" x14ac:dyDescent="0.3">
      <c r="A37" s="3" t="s">
        <v>77</v>
      </c>
      <c r="B37" s="4"/>
      <c r="C37" s="4"/>
      <c r="D37" s="4">
        <v>4</v>
      </c>
      <c r="E37" s="20">
        <f>SUM(B37:D37)</f>
        <v>4</v>
      </c>
    </row>
    <row r="38" spans="1:5" s="13" customFormat="1" ht="16.5" x14ac:dyDescent="0.3">
      <c r="A38" s="3" t="s">
        <v>78</v>
      </c>
      <c r="B38" s="4">
        <v>59</v>
      </c>
      <c r="C38" s="4"/>
      <c r="D38" s="4"/>
      <c r="E38" s="20">
        <f>SUM(B38:D38)</f>
        <v>59</v>
      </c>
    </row>
    <row r="39" spans="1:5" s="13" customFormat="1" ht="16.5" x14ac:dyDescent="0.3">
      <c r="A39" s="3" t="s">
        <v>79</v>
      </c>
      <c r="B39" s="4">
        <v>49</v>
      </c>
      <c r="C39" s="4"/>
      <c r="D39" s="4"/>
      <c r="E39" s="20">
        <f>SUM(B39:D39)</f>
        <v>49</v>
      </c>
    </row>
    <row r="40" spans="1:5" s="13" customFormat="1" ht="16.5" x14ac:dyDescent="0.3">
      <c r="A40" s="3" t="s">
        <v>80</v>
      </c>
      <c r="B40" s="4"/>
      <c r="C40" s="4"/>
      <c r="D40" s="4">
        <v>12</v>
      </c>
      <c r="E40" s="20">
        <f>SUM(B40:D40)</f>
        <v>12</v>
      </c>
    </row>
    <row r="41" spans="1:5" s="13" customFormat="1" ht="16.5" x14ac:dyDescent="0.3">
      <c r="A41" s="3" t="s">
        <v>59</v>
      </c>
      <c r="B41" s="4"/>
      <c r="C41" s="4">
        <v>493</v>
      </c>
      <c r="D41" s="4">
        <v>418</v>
      </c>
      <c r="E41" s="20">
        <f>SUM(B41:D41)</f>
        <v>911</v>
      </c>
    </row>
    <row r="42" spans="1:5" s="13" customFormat="1" ht="16.5" x14ac:dyDescent="0.3">
      <c r="A42" s="3" t="s">
        <v>60</v>
      </c>
      <c r="B42" s="4">
        <v>5</v>
      </c>
      <c r="C42" s="4">
        <v>24</v>
      </c>
      <c r="D42" s="4">
        <v>12</v>
      </c>
      <c r="E42" s="20">
        <f>SUM(B42:D42)</f>
        <v>41</v>
      </c>
    </row>
    <row r="43" spans="1:5" s="13" customFormat="1" ht="16.5" x14ac:dyDescent="0.3">
      <c r="A43" s="3" t="s">
        <v>61</v>
      </c>
      <c r="B43" s="4">
        <v>43</v>
      </c>
      <c r="C43" s="4">
        <v>6</v>
      </c>
      <c r="D43" s="4">
        <v>2041</v>
      </c>
      <c r="E43" s="20">
        <f>SUM(B43:D43)</f>
        <v>2090</v>
      </c>
    </row>
    <row r="44" spans="1:5" s="13" customFormat="1" ht="16.5" x14ac:dyDescent="0.3">
      <c r="A44" s="3" t="s">
        <v>64</v>
      </c>
      <c r="B44" s="4"/>
      <c r="C44" s="4">
        <v>112</v>
      </c>
      <c r="D44" s="4">
        <v>1698</v>
      </c>
      <c r="E44" s="20">
        <f>SUM(B44:D44)</f>
        <v>1810</v>
      </c>
    </row>
    <row r="45" spans="1:5" s="13" customFormat="1" ht="16.5" x14ac:dyDescent="0.3">
      <c r="A45" s="3" t="s">
        <v>62</v>
      </c>
      <c r="B45" s="4"/>
      <c r="C45" s="4"/>
      <c r="D45" s="4">
        <v>12</v>
      </c>
      <c r="E45" s="20">
        <f>SUM(B45:D45)</f>
        <v>12</v>
      </c>
    </row>
    <row r="46" spans="1:5" s="13" customFormat="1" ht="16.5" x14ac:dyDescent="0.3">
      <c r="A46" s="3" t="s">
        <v>81</v>
      </c>
      <c r="B46" s="4"/>
      <c r="C46" s="4"/>
      <c r="D46" s="4">
        <v>91</v>
      </c>
      <c r="E46" s="20">
        <f>SUM(B46:D46)</f>
        <v>91</v>
      </c>
    </row>
    <row r="47" spans="1:5" s="13" customFormat="1" ht="16.5" x14ac:dyDescent="0.3">
      <c r="A47" s="3" t="s">
        <v>63</v>
      </c>
      <c r="B47" s="4">
        <v>36</v>
      </c>
      <c r="C47" s="4"/>
      <c r="D47" s="4">
        <v>54</v>
      </c>
      <c r="E47" s="20">
        <f>SUM(B47:D47)</f>
        <v>90</v>
      </c>
    </row>
    <row r="48" spans="1:5" s="13" customFormat="1" ht="16.5" x14ac:dyDescent="0.3">
      <c r="A48" s="3" t="s">
        <v>19</v>
      </c>
      <c r="B48" s="4">
        <v>3</v>
      </c>
      <c r="C48" s="4"/>
      <c r="D48" s="4">
        <v>47</v>
      </c>
      <c r="E48" s="20">
        <f>SUM(B48:D48)</f>
        <v>50</v>
      </c>
    </row>
    <row r="49" spans="1:5" s="13" customFormat="1" ht="16.5" x14ac:dyDescent="0.3">
      <c r="A49" s="3" t="s">
        <v>67</v>
      </c>
      <c r="B49" s="4"/>
      <c r="C49" s="4"/>
      <c r="D49" s="4">
        <v>2401</v>
      </c>
      <c r="E49" s="20">
        <f>SUM(B49:D49)</f>
        <v>2401</v>
      </c>
    </row>
    <row r="50" spans="1:5" s="13" customFormat="1" ht="16.5" x14ac:dyDescent="0.3">
      <c r="A50" s="18"/>
      <c r="B50" s="19"/>
      <c r="C50" s="19"/>
      <c r="D50" s="19"/>
      <c r="E50" s="21"/>
    </row>
    <row r="51" spans="1:5" s="13" customFormat="1" ht="16.5" x14ac:dyDescent="0.3">
      <c r="A51" s="18"/>
      <c r="B51" s="19"/>
      <c r="C51" s="19"/>
      <c r="D51" s="19"/>
      <c r="E51" s="21"/>
    </row>
    <row r="52" spans="1:5" s="13" customFormat="1" ht="16.5" x14ac:dyDescent="0.3">
      <c r="A52" s="18"/>
      <c r="B52" s="19"/>
      <c r="C52" s="19"/>
      <c r="D52" s="19"/>
      <c r="E52" s="21"/>
    </row>
    <row r="53" spans="1:5" s="13" customFormat="1" ht="18" x14ac:dyDescent="0.3">
      <c r="A53" s="55" t="s">
        <v>20</v>
      </c>
      <c r="B53" s="55"/>
      <c r="C53" s="55"/>
      <c r="D53" s="55"/>
      <c r="E53" s="55"/>
    </row>
    <row r="54" spans="1:5" s="13" customFormat="1" ht="16.5" x14ac:dyDescent="0.3">
      <c r="A54" s="44"/>
      <c r="B54" s="46" t="s">
        <v>72</v>
      </c>
      <c r="C54" s="46" t="s">
        <v>73</v>
      </c>
      <c r="D54" s="46" t="s">
        <v>74</v>
      </c>
      <c r="E54" s="53" t="s">
        <v>4</v>
      </c>
    </row>
    <row r="55" spans="1:5" s="13" customFormat="1" ht="16.5" x14ac:dyDescent="0.3">
      <c r="A55" s="44"/>
      <c r="B55" s="47"/>
      <c r="C55" s="47"/>
      <c r="D55" s="47"/>
      <c r="E55" s="54"/>
    </row>
    <row r="56" spans="1:5" s="13" customFormat="1" ht="16.5" x14ac:dyDescent="0.3">
      <c r="A56" s="6" t="s">
        <v>21</v>
      </c>
      <c r="B56" s="7">
        <v>2</v>
      </c>
      <c r="C56" s="7">
        <v>7</v>
      </c>
      <c r="D56" s="7">
        <v>18</v>
      </c>
      <c r="E56" s="7">
        <f>SUM(B56:D56)</f>
        <v>27</v>
      </c>
    </row>
    <row r="57" spans="1:5" s="13" customFormat="1" ht="16.5" x14ac:dyDescent="0.3">
      <c r="A57" s="6" t="s">
        <v>22</v>
      </c>
      <c r="B57" s="7">
        <v>23</v>
      </c>
      <c r="C57" s="7">
        <v>20</v>
      </c>
      <c r="D57" s="7">
        <v>53</v>
      </c>
      <c r="E57" s="7">
        <f>SUM(B57:D57)</f>
        <v>96</v>
      </c>
    </row>
    <row r="58" spans="1:5" s="13" customFormat="1" ht="16.5" x14ac:dyDescent="0.3">
      <c r="A58" s="6" t="s">
        <v>23</v>
      </c>
      <c r="B58" s="7">
        <v>293</v>
      </c>
      <c r="C58" s="7">
        <v>91</v>
      </c>
      <c r="D58" s="7">
        <v>7324</v>
      </c>
      <c r="E58" s="7">
        <f>SUM(B58:D58)</f>
        <v>7708</v>
      </c>
    </row>
    <row r="59" spans="1:5" s="13" customFormat="1" ht="16.5" x14ac:dyDescent="0.3">
      <c r="A59" s="6" t="s">
        <v>24</v>
      </c>
      <c r="B59" s="7">
        <v>479</v>
      </c>
      <c r="C59" s="7">
        <v>471</v>
      </c>
      <c r="D59" s="7">
        <v>102</v>
      </c>
      <c r="E59" s="7">
        <f>SUM(B59:D59)</f>
        <v>1052</v>
      </c>
    </row>
    <row r="60" spans="1:5" s="13" customFormat="1" ht="16.5" x14ac:dyDescent="0.3">
      <c r="A60" s="6" t="s">
        <v>82</v>
      </c>
      <c r="B60" s="7"/>
      <c r="C60" s="7">
        <v>96</v>
      </c>
      <c r="D60" s="7"/>
      <c r="E60" s="7">
        <f>SUM(B60:D60)</f>
        <v>96</v>
      </c>
    </row>
    <row r="61" spans="1:5" s="13" customFormat="1" ht="16.5" x14ac:dyDescent="0.3">
      <c r="A61" s="6" t="s">
        <v>83</v>
      </c>
      <c r="B61" s="7"/>
      <c r="C61" s="7">
        <v>72</v>
      </c>
      <c r="D61" s="7">
        <v>70</v>
      </c>
      <c r="E61" s="7">
        <f>SUM(B61:D61)</f>
        <v>142</v>
      </c>
    </row>
    <row r="62" spans="1:5" s="13" customFormat="1" ht="16.5" x14ac:dyDescent="0.3">
      <c r="A62" s="6" t="s">
        <v>25</v>
      </c>
      <c r="B62" s="7">
        <v>92</v>
      </c>
      <c r="C62" s="7">
        <v>823</v>
      </c>
      <c r="D62" s="7">
        <v>1133</v>
      </c>
      <c r="E62" s="7">
        <f>SUM(B62:D62)</f>
        <v>2048</v>
      </c>
    </row>
    <row r="63" spans="1:5" s="13" customFormat="1" ht="16.5" x14ac:dyDescent="0.3">
      <c r="A63" s="8" t="s">
        <v>26</v>
      </c>
      <c r="B63" s="7">
        <v>38</v>
      </c>
      <c r="C63" s="7">
        <v>26</v>
      </c>
      <c r="D63" s="7">
        <v>87</v>
      </c>
      <c r="E63" s="7">
        <f>SUM(B63:D63)</f>
        <v>151</v>
      </c>
    </row>
    <row r="64" spans="1:5" s="13" customFormat="1" ht="16.5" x14ac:dyDescent="0.3">
      <c r="A64" s="6" t="s">
        <v>50</v>
      </c>
      <c r="B64" s="7">
        <v>6</v>
      </c>
      <c r="C64" s="7">
        <v>16</v>
      </c>
      <c r="D64" s="7">
        <v>10</v>
      </c>
      <c r="E64" s="7">
        <f>SUM(B64:D64)</f>
        <v>32</v>
      </c>
    </row>
    <row r="65" spans="1:5" s="13" customFormat="1" ht="16.5" x14ac:dyDescent="0.3">
      <c r="A65" s="6" t="s">
        <v>84</v>
      </c>
      <c r="B65" s="7"/>
      <c r="C65" s="7"/>
      <c r="D65" s="7">
        <v>1</v>
      </c>
      <c r="E65" s="7">
        <f>SUM(B65:D65)</f>
        <v>1</v>
      </c>
    </row>
    <row r="66" spans="1:5" s="13" customFormat="1" ht="16.5" x14ac:dyDescent="0.3">
      <c r="A66" s="6" t="s">
        <v>85</v>
      </c>
      <c r="B66" s="7"/>
      <c r="C66" s="7"/>
      <c r="D66" s="7">
        <v>12</v>
      </c>
      <c r="E66" s="7">
        <f>SUM(B66:D66)</f>
        <v>12</v>
      </c>
    </row>
    <row r="67" spans="1:5" s="13" customFormat="1" ht="16.5" x14ac:dyDescent="0.3">
      <c r="A67" s="6" t="s">
        <v>27</v>
      </c>
      <c r="B67" s="7">
        <v>179</v>
      </c>
      <c r="C67" s="7">
        <v>381</v>
      </c>
      <c r="D67" s="7">
        <v>506</v>
      </c>
      <c r="E67" s="7">
        <f>SUM(B67:D67)</f>
        <v>1066</v>
      </c>
    </row>
    <row r="68" spans="1:5" s="13" customFormat="1" ht="16.5" x14ac:dyDescent="0.3">
      <c r="A68" s="8" t="s">
        <v>28</v>
      </c>
      <c r="B68" s="7">
        <v>36</v>
      </c>
      <c r="C68" s="7">
        <v>96</v>
      </c>
      <c r="D68" s="7">
        <v>288</v>
      </c>
      <c r="E68" s="7">
        <f>SUM(B68:D68)</f>
        <v>420</v>
      </c>
    </row>
    <row r="69" spans="1:5" s="13" customFormat="1" ht="16.5" x14ac:dyDescent="0.3">
      <c r="A69" s="8" t="s">
        <v>86</v>
      </c>
      <c r="B69" s="7">
        <v>4</v>
      </c>
      <c r="C69" s="7">
        <v>1</v>
      </c>
      <c r="D69" s="7">
        <v>22</v>
      </c>
      <c r="E69" s="7">
        <f>SUM(B69:D69)</f>
        <v>27</v>
      </c>
    </row>
    <row r="70" spans="1:5" s="13" customFormat="1" ht="16.5" x14ac:dyDescent="0.3">
      <c r="A70" s="8" t="s">
        <v>87</v>
      </c>
      <c r="B70" s="7"/>
      <c r="C70" s="7"/>
      <c r="D70" s="7">
        <v>2</v>
      </c>
      <c r="E70" s="7">
        <f>SUM(B70:D70)</f>
        <v>2</v>
      </c>
    </row>
    <row r="71" spans="1:5" s="13" customFormat="1" ht="16.5" x14ac:dyDescent="0.3">
      <c r="A71" s="6" t="s">
        <v>29</v>
      </c>
      <c r="B71" s="7">
        <v>398</v>
      </c>
      <c r="C71" s="7">
        <v>2293</v>
      </c>
      <c r="D71" s="7">
        <v>1187</v>
      </c>
      <c r="E71" s="7">
        <f>SUM(B71:D71)</f>
        <v>3878</v>
      </c>
    </row>
    <row r="72" spans="1:5" s="13" customFormat="1" ht="16.5" x14ac:dyDescent="0.3">
      <c r="A72" s="6" t="s">
        <v>30</v>
      </c>
      <c r="B72" s="7"/>
      <c r="C72" s="7">
        <v>6</v>
      </c>
      <c r="D72" s="7">
        <v>25</v>
      </c>
      <c r="E72" s="7">
        <f>SUM(B72:D72)</f>
        <v>31</v>
      </c>
    </row>
    <row r="73" spans="1:5" s="13" customFormat="1" ht="16.5" x14ac:dyDescent="0.3">
      <c r="A73" s="6" t="s">
        <v>31</v>
      </c>
      <c r="B73" s="7">
        <v>338</v>
      </c>
      <c r="C73" s="7">
        <v>613</v>
      </c>
      <c r="D73" s="7">
        <v>755</v>
      </c>
      <c r="E73" s="7">
        <f>SUM(B73:D73)</f>
        <v>1706</v>
      </c>
    </row>
    <row r="74" spans="1:5" s="13" customFormat="1" ht="16.5" x14ac:dyDescent="0.3">
      <c r="A74" s="6" t="s">
        <v>32</v>
      </c>
      <c r="B74" s="7">
        <v>35</v>
      </c>
      <c r="C74" s="7">
        <v>383</v>
      </c>
      <c r="D74" s="7">
        <v>479</v>
      </c>
      <c r="E74" s="7">
        <f>SUM(B74:D74)</f>
        <v>897</v>
      </c>
    </row>
    <row r="75" spans="1:5" s="13" customFormat="1" ht="16.5" x14ac:dyDescent="0.3">
      <c r="A75" s="6" t="s">
        <v>33</v>
      </c>
      <c r="B75" s="7">
        <v>22</v>
      </c>
      <c r="C75" s="7">
        <v>4</v>
      </c>
      <c r="D75" s="7">
        <v>84</v>
      </c>
      <c r="E75" s="7">
        <f>SUM(B75:D75)</f>
        <v>110</v>
      </c>
    </row>
    <row r="76" spans="1:5" s="13" customFormat="1" ht="16.5" x14ac:dyDescent="0.3">
      <c r="A76" s="6" t="s">
        <v>34</v>
      </c>
      <c r="B76" s="7"/>
      <c r="C76" s="7">
        <v>6</v>
      </c>
      <c r="D76" s="7"/>
      <c r="E76" s="7">
        <f>SUM(B76:D76)</f>
        <v>6</v>
      </c>
    </row>
    <row r="77" spans="1:5" s="13" customFormat="1" ht="16.5" x14ac:dyDescent="0.3">
      <c r="A77" s="6" t="s">
        <v>88</v>
      </c>
      <c r="B77" s="7"/>
      <c r="C77" s="7"/>
      <c r="D77" s="7">
        <v>6</v>
      </c>
      <c r="E77" s="7">
        <f>SUM(B77:D77)</f>
        <v>6</v>
      </c>
    </row>
    <row r="78" spans="1:5" s="13" customFormat="1" ht="16.5" x14ac:dyDescent="0.3">
      <c r="A78" s="6" t="s">
        <v>89</v>
      </c>
      <c r="B78" s="7"/>
      <c r="C78" s="7"/>
      <c r="D78" s="7">
        <v>3</v>
      </c>
      <c r="E78" s="7">
        <f>SUM(B78:D78)</f>
        <v>3</v>
      </c>
    </row>
    <row r="79" spans="1:5" s="13" customFormat="1" ht="32.25" customHeight="1" x14ac:dyDescent="0.3">
      <c r="A79" s="6" t="s">
        <v>35</v>
      </c>
      <c r="B79" s="7">
        <v>144</v>
      </c>
      <c r="C79" s="7">
        <v>117</v>
      </c>
      <c r="D79" s="7">
        <v>387</v>
      </c>
      <c r="E79" s="7">
        <f>SUM(B79:D79)</f>
        <v>648</v>
      </c>
    </row>
    <row r="80" spans="1:5" s="13" customFormat="1" ht="16.5" x14ac:dyDescent="0.3">
      <c r="A80" s="38" t="s">
        <v>90</v>
      </c>
      <c r="B80" s="7"/>
      <c r="C80" s="7"/>
      <c r="D80" s="7">
        <v>12</v>
      </c>
      <c r="E80" s="7">
        <f>SUM(B80:D80)</f>
        <v>12</v>
      </c>
    </row>
    <row r="81" spans="1:5" s="13" customFormat="1" ht="15" customHeight="1" x14ac:dyDescent="0.3">
      <c r="A81" s="38" t="s">
        <v>91</v>
      </c>
      <c r="B81" s="7"/>
      <c r="C81" s="7"/>
      <c r="D81" s="7">
        <v>35</v>
      </c>
      <c r="E81" s="7">
        <f>SUM(B81:D81)</f>
        <v>35</v>
      </c>
    </row>
    <row r="82" spans="1:5" s="13" customFormat="1" ht="16.5" x14ac:dyDescent="0.3">
      <c r="A82" s="38" t="s">
        <v>57</v>
      </c>
      <c r="B82" s="7">
        <v>114</v>
      </c>
      <c r="C82" s="7">
        <v>36</v>
      </c>
      <c r="D82" s="7"/>
      <c r="E82" s="7">
        <f>SUM(B82:D82)</f>
        <v>150</v>
      </c>
    </row>
    <row r="83" spans="1:5" s="13" customFormat="1" ht="16.5" x14ac:dyDescent="0.3">
      <c r="A83" s="2" t="s">
        <v>58</v>
      </c>
      <c r="B83" s="7">
        <v>342</v>
      </c>
      <c r="C83" s="7"/>
      <c r="D83" s="7">
        <v>116</v>
      </c>
      <c r="E83" s="7">
        <f>SUM(B83:D83)</f>
        <v>458</v>
      </c>
    </row>
    <row r="84" spans="1:5" s="13" customFormat="1" ht="16.5" x14ac:dyDescent="0.3">
      <c r="A84" s="6" t="s">
        <v>36</v>
      </c>
      <c r="B84" s="7">
        <v>24</v>
      </c>
      <c r="C84" s="7">
        <v>33</v>
      </c>
      <c r="D84" s="7">
        <v>200</v>
      </c>
      <c r="E84" s="7">
        <f>SUM(B84:D84)</f>
        <v>257</v>
      </c>
    </row>
    <row r="85" spans="1:5" s="13" customFormat="1" ht="16.5" x14ac:dyDescent="0.3">
      <c r="A85" s="22" t="s">
        <v>4</v>
      </c>
      <c r="B85" s="23">
        <f>SUM(B56:B84)</f>
        <v>2569</v>
      </c>
      <c r="C85" s="23">
        <f>SUM(C56:C84)</f>
        <v>5591</v>
      </c>
      <c r="D85" s="23">
        <f>SUM(D56:D84)</f>
        <v>12917</v>
      </c>
      <c r="E85" s="35">
        <f>SUM(B85:D85)</f>
        <v>21077</v>
      </c>
    </row>
    <row r="86" spans="1:5" s="13" customFormat="1" ht="16.5" x14ac:dyDescent="0.3"/>
    <row r="87" spans="1:5" s="13" customFormat="1" ht="16.5" x14ac:dyDescent="0.3"/>
    <row r="88" spans="1:5" s="13" customFormat="1" ht="16.5" x14ac:dyDescent="0.3"/>
    <row r="89" spans="1:5" s="13" customFormat="1" ht="16.5" x14ac:dyDescent="0.3">
      <c r="A89" s="42" t="s">
        <v>92</v>
      </c>
      <c r="B89" s="42"/>
      <c r="C89" s="42"/>
      <c r="D89" s="42"/>
      <c r="E89" s="42"/>
    </row>
    <row r="90" spans="1:5" s="13" customFormat="1" ht="16.5" x14ac:dyDescent="0.3">
      <c r="A90" s="43"/>
      <c r="B90" s="46" t="s">
        <v>72</v>
      </c>
      <c r="C90" s="46" t="s">
        <v>73</v>
      </c>
      <c r="D90" s="46" t="s">
        <v>74</v>
      </c>
      <c r="E90" s="53" t="s">
        <v>4</v>
      </c>
    </row>
    <row r="91" spans="1:5" s="13" customFormat="1" ht="16.5" x14ac:dyDescent="0.3">
      <c r="A91" s="43"/>
      <c r="B91" s="47"/>
      <c r="C91" s="47"/>
      <c r="D91" s="47"/>
      <c r="E91" s="54"/>
    </row>
    <row r="92" spans="1:5" s="13" customFormat="1" ht="16.5" x14ac:dyDescent="0.3">
      <c r="A92" s="5" t="s">
        <v>37</v>
      </c>
      <c r="B92" s="24">
        <v>1393</v>
      </c>
      <c r="C92" s="24">
        <v>11767</v>
      </c>
      <c r="D92" s="24">
        <f>44+15+1223+6+5676</f>
        <v>6964</v>
      </c>
      <c r="E92" s="15">
        <f>SUM(B92:D92)</f>
        <v>20124</v>
      </c>
    </row>
    <row r="93" spans="1:5" s="13" customFormat="1" ht="16.5" x14ac:dyDescent="0.3">
      <c r="A93" s="25" t="s">
        <v>38</v>
      </c>
      <c r="B93" s="14">
        <v>271800</v>
      </c>
      <c r="C93" s="14">
        <v>2323600</v>
      </c>
      <c r="D93" s="14">
        <v>1388400</v>
      </c>
      <c r="E93" s="15">
        <f>SUM(B93:D93)</f>
        <v>3983800</v>
      </c>
    </row>
    <row r="94" spans="1:5" s="13" customFormat="1" ht="16.5" x14ac:dyDescent="0.3">
      <c r="A94" s="26"/>
      <c r="B94" s="27"/>
      <c r="C94" s="27"/>
      <c r="D94" s="27"/>
      <c r="E94" s="27"/>
    </row>
    <row r="95" spans="1:5" s="13" customFormat="1" ht="16.5" x14ac:dyDescent="0.3">
      <c r="A95" s="26"/>
      <c r="B95" s="27"/>
      <c r="C95" s="27"/>
      <c r="D95" s="27"/>
      <c r="E95" s="27"/>
    </row>
    <row r="96" spans="1:5" s="13" customFormat="1" ht="16.5" x14ac:dyDescent="0.3">
      <c r="A96" s="26"/>
      <c r="B96" s="27"/>
      <c r="C96" s="27"/>
      <c r="D96" s="27"/>
      <c r="E96" s="27"/>
    </row>
    <row r="97" spans="1:5" s="13" customFormat="1" ht="16.5" x14ac:dyDescent="0.3">
      <c r="A97" s="42" t="s">
        <v>56</v>
      </c>
      <c r="B97" s="42"/>
      <c r="C97" s="42"/>
      <c r="D97" s="42"/>
      <c r="E97" s="42"/>
    </row>
    <row r="98" spans="1:5" s="13" customFormat="1" ht="16.5" x14ac:dyDescent="0.3">
      <c r="A98" s="43"/>
      <c r="B98" s="46" t="s">
        <v>72</v>
      </c>
      <c r="C98" s="46" t="s">
        <v>73</v>
      </c>
      <c r="D98" s="46" t="s">
        <v>74</v>
      </c>
      <c r="E98" s="53" t="s">
        <v>4</v>
      </c>
    </row>
    <row r="99" spans="1:5" s="13" customFormat="1" ht="16.5" x14ac:dyDescent="0.3">
      <c r="A99" s="43"/>
      <c r="B99" s="47"/>
      <c r="C99" s="47"/>
      <c r="D99" s="47"/>
      <c r="E99" s="54"/>
    </row>
    <row r="100" spans="1:5" s="13" customFormat="1" ht="16.5" x14ac:dyDescent="0.3">
      <c r="A100" s="3" t="s">
        <v>39</v>
      </c>
      <c r="B100" s="4">
        <v>44</v>
      </c>
      <c r="C100" s="4"/>
      <c r="D100" s="4">
        <v>39</v>
      </c>
      <c r="E100" s="4">
        <f>SUM(B100:D100)</f>
        <v>83</v>
      </c>
    </row>
    <row r="101" spans="1:5" s="13" customFormat="1" ht="16.5" x14ac:dyDescent="0.3">
      <c r="A101" s="58"/>
      <c r="B101" s="59"/>
      <c r="C101" s="59"/>
      <c r="D101" s="59"/>
      <c r="E101" s="59"/>
    </row>
    <row r="102" spans="1:5" s="13" customFormat="1" ht="16.5" x14ac:dyDescent="0.3">
      <c r="A102" s="58"/>
      <c r="B102" s="59"/>
      <c r="C102" s="59"/>
      <c r="D102" s="59"/>
      <c r="E102" s="59"/>
    </row>
    <row r="103" spans="1:5" s="13" customFormat="1" ht="16.5" x14ac:dyDescent="0.3">
      <c r="A103" s="19"/>
      <c r="B103" s="19"/>
      <c r="C103" s="19"/>
      <c r="D103" s="19"/>
      <c r="E103" s="19"/>
    </row>
    <row r="104" spans="1:5" s="13" customFormat="1" ht="16.5" x14ac:dyDescent="0.3">
      <c r="A104" s="42" t="s">
        <v>52</v>
      </c>
      <c r="B104" s="42"/>
      <c r="C104" s="42"/>
      <c r="D104" s="42"/>
      <c r="E104" s="42"/>
    </row>
    <row r="105" spans="1:5" s="13" customFormat="1" ht="16.5" x14ac:dyDescent="0.3">
      <c r="A105" s="43"/>
      <c r="B105" s="46" t="s">
        <v>72</v>
      </c>
      <c r="C105" s="46" t="s">
        <v>73</v>
      </c>
      <c r="D105" s="46" t="s">
        <v>74</v>
      </c>
      <c r="E105" s="53" t="s">
        <v>4</v>
      </c>
    </row>
    <row r="106" spans="1:5" s="13" customFormat="1" ht="16.5" x14ac:dyDescent="0.3">
      <c r="A106" s="43"/>
      <c r="B106" s="47"/>
      <c r="C106" s="47"/>
      <c r="D106" s="47"/>
      <c r="E106" s="54"/>
    </row>
    <row r="107" spans="1:5" s="13" customFormat="1" ht="16.5" x14ac:dyDescent="0.3">
      <c r="A107" s="2" t="s">
        <v>40</v>
      </c>
      <c r="B107" s="4">
        <v>22</v>
      </c>
      <c r="C107" s="4"/>
      <c r="D107" s="4"/>
      <c r="E107" s="14">
        <f>SUM(B107:D107)</f>
        <v>22</v>
      </c>
    </row>
    <row r="108" spans="1:5" s="13" customFormat="1" ht="16.5" x14ac:dyDescent="0.3">
      <c r="A108" s="2" t="s">
        <v>41</v>
      </c>
      <c r="B108" s="4">
        <v>20</v>
      </c>
      <c r="C108" s="4">
        <v>42</v>
      </c>
      <c r="D108" s="4">
        <v>1</v>
      </c>
      <c r="E108" s="14">
        <f>SUM(B108:D108)</f>
        <v>63</v>
      </c>
    </row>
    <row r="109" spans="1:5" s="13" customFormat="1" ht="16.5" x14ac:dyDescent="0.3">
      <c r="A109" s="2" t="s">
        <v>93</v>
      </c>
      <c r="B109" s="9"/>
      <c r="C109" s="9">
        <v>1</v>
      </c>
      <c r="D109" s="9">
        <v>3</v>
      </c>
      <c r="E109" s="14">
        <f>SUM(B109:D109)</f>
        <v>4</v>
      </c>
    </row>
    <row r="110" spans="1:5" s="13" customFormat="1" ht="16.5" x14ac:dyDescent="0.3">
      <c r="A110" s="2" t="s">
        <v>94</v>
      </c>
      <c r="B110" s="4">
        <v>47570</v>
      </c>
      <c r="C110" s="4">
        <v>11298</v>
      </c>
      <c r="D110" s="4">
        <v>2546</v>
      </c>
      <c r="E110" s="14">
        <f>SUM(B110:D110)</f>
        <v>61414</v>
      </c>
    </row>
    <row r="111" spans="1:5" s="13" customFormat="1" ht="16.5" x14ac:dyDescent="0.3">
      <c r="A111" s="19"/>
      <c r="B111" s="28"/>
      <c r="C111" s="28"/>
      <c r="D111" s="28"/>
      <c r="E111" s="28"/>
    </row>
    <row r="112" spans="1:5" s="13" customFormat="1" ht="16.5" x14ac:dyDescent="0.3">
      <c r="A112" s="19"/>
      <c r="B112" s="28"/>
      <c r="C112" s="28"/>
      <c r="D112" s="28"/>
      <c r="E112" s="28"/>
    </row>
    <row r="113" spans="1:6" s="13" customFormat="1" ht="16.5" x14ac:dyDescent="0.3">
      <c r="A113" s="19"/>
      <c r="B113" s="28"/>
      <c r="C113" s="28"/>
      <c r="D113" s="28"/>
      <c r="E113" s="28"/>
    </row>
    <row r="114" spans="1:6" s="13" customFormat="1" ht="16.5" x14ac:dyDescent="0.3">
      <c r="A114" s="42" t="s">
        <v>53</v>
      </c>
      <c r="B114" s="42"/>
      <c r="C114" s="42"/>
      <c r="D114" s="42"/>
      <c r="E114" s="42"/>
    </row>
    <row r="115" spans="1:6" s="13" customFormat="1" ht="16.5" x14ac:dyDescent="0.3">
      <c r="A115" s="43"/>
      <c r="B115" s="46" t="s">
        <v>72</v>
      </c>
      <c r="C115" s="46" t="s">
        <v>73</v>
      </c>
      <c r="D115" s="46" t="s">
        <v>74</v>
      </c>
      <c r="E115" s="53" t="s">
        <v>4</v>
      </c>
    </row>
    <row r="116" spans="1:6" s="13" customFormat="1" ht="16.5" x14ac:dyDescent="0.3">
      <c r="A116" s="43"/>
      <c r="B116" s="47"/>
      <c r="C116" s="47"/>
      <c r="D116" s="47"/>
      <c r="E116" s="54"/>
    </row>
    <row r="117" spans="1:6" s="13" customFormat="1" ht="33" x14ac:dyDescent="0.3">
      <c r="A117" s="31" t="s">
        <v>42</v>
      </c>
      <c r="B117" s="10">
        <v>2</v>
      </c>
      <c r="C117" s="10">
        <v>1</v>
      </c>
      <c r="D117" s="10">
        <v>8</v>
      </c>
      <c r="E117" s="29">
        <f>SUM(B117:D117)</f>
        <v>11</v>
      </c>
    </row>
    <row r="118" spans="1:6" s="13" customFormat="1" ht="16.5" x14ac:dyDescent="0.3">
      <c r="A118" s="31" t="s">
        <v>43</v>
      </c>
      <c r="B118" s="10">
        <v>5</v>
      </c>
      <c r="C118" s="10">
        <v>6</v>
      </c>
      <c r="D118" s="10">
        <v>13</v>
      </c>
      <c r="E118" s="29">
        <f>SUM(B118:D118)</f>
        <v>24</v>
      </c>
    </row>
    <row r="119" spans="1:6" s="13" customFormat="1" ht="33" x14ac:dyDescent="0.3">
      <c r="A119" s="31" t="s">
        <v>95</v>
      </c>
      <c r="B119" s="56">
        <v>9</v>
      </c>
      <c r="C119" s="56">
        <v>2</v>
      </c>
      <c r="D119" s="56"/>
      <c r="E119" s="29">
        <f>SUM(B119:D119)</f>
        <v>11</v>
      </c>
    </row>
    <row r="120" spans="1:6" s="13" customFormat="1" ht="16.5" x14ac:dyDescent="0.3">
      <c r="A120" s="31" t="s">
        <v>44</v>
      </c>
      <c r="B120" s="10">
        <v>1</v>
      </c>
      <c r="C120" s="10">
        <v>1</v>
      </c>
      <c r="D120" s="10"/>
      <c r="E120" s="29">
        <f>SUM(B120:D120)</f>
        <v>2</v>
      </c>
    </row>
    <row r="121" spans="1:6" s="13" customFormat="1" ht="16.5" x14ac:dyDescent="0.3">
      <c r="A121" s="32" t="s">
        <v>45</v>
      </c>
      <c r="B121" s="57">
        <f t="shared" ref="B121:D121" si="1">SUM(B117:B120)</f>
        <v>17</v>
      </c>
      <c r="C121" s="57">
        <f t="shared" si="1"/>
        <v>10</v>
      </c>
      <c r="D121" s="57">
        <f t="shared" si="1"/>
        <v>21</v>
      </c>
      <c r="E121" s="29">
        <f>SUM(B121:D121)</f>
        <v>48</v>
      </c>
    </row>
    <row r="122" spans="1:6" s="13" customFormat="1" ht="16.5" x14ac:dyDescent="0.3">
      <c r="A122" s="33" t="s">
        <v>96</v>
      </c>
      <c r="B122" s="11">
        <v>4</v>
      </c>
      <c r="C122" s="11">
        <v>5</v>
      </c>
      <c r="D122" s="11">
        <v>4</v>
      </c>
      <c r="E122" s="29">
        <f>SUM(B122:D122)</f>
        <v>13</v>
      </c>
    </row>
    <row r="123" spans="1:6" s="13" customFormat="1" ht="16.5" x14ac:dyDescent="0.3">
      <c r="A123" s="33" t="s">
        <v>97</v>
      </c>
      <c r="B123" s="11">
        <v>2</v>
      </c>
      <c r="C123" s="11"/>
      <c r="D123" s="11"/>
      <c r="E123" s="29">
        <f>SUM(B123:D123)</f>
        <v>2</v>
      </c>
    </row>
    <row r="124" spans="1:6" s="13" customFormat="1" ht="16.5" x14ac:dyDescent="0.3">
      <c r="A124" s="33" t="s">
        <v>54</v>
      </c>
      <c r="B124" s="11"/>
      <c r="C124" s="11">
        <v>7</v>
      </c>
      <c r="D124" s="11">
        <v>6</v>
      </c>
      <c r="E124" s="29">
        <f>SUM(B124:D124)</f>
        <v>13</v>
      </c>
    </row>
    <row r="125" spans="1:6" s="13" customFormat="1" ht="16.5" x14ac:dyDescent="0.3">
      <c r="A125" s="33" t="s">
        <v>98</v>
      </c>
      <c r="B125" s="11">
        <v>14</v>
      </c>
      <c r="C125" s="11">
        <v>7</v>
      </c>
      <c r="D125" s="11"/>
      <c r="E125" s="29">
        <f>SUM(B125:D125)</f>
        <v>21</v>
      </c>
    </row>
    <row r="126" spans="1:6" s="13" customFormat="1" ht="16.5" x14ac:dyDescent="0.3">
      <c r="A126" s="33" t="s">
        <v>99</v>
      </c>
      <c r="B126" s="11">
        <v>1</v>
      </c>
      <c r="C126" s="11"/>
      <c r="D126" s="11"/>
      <c r="E126" s="29">
        <f>SUM(B126:D126)</f>
        <v>1</v>
      </c>
      <c r="F126" s="18"/>
    </row>
    <row r="127" spans="1:6" s="13" customFormat="1" ht="16.5" x14ac:dyDescent="0.3">
      <c r="A127" s="33" t="s">
        <v>100</v>
      </c>
      <c r="B127" s="11">
        <v>4</v>
      </c>
      <c r="C127" s="11"/>
      <c r="D127" s="11"/>
      <c r="E127" s="29">
        <f>SUM(B127:D127)</f>
        <v>4</v>
      </c>
      <c r="F127" s="18"/>
    </row>
    <row r="128" spans="1:6" s="13" customFormat="1" ht="16.5" x14ac:dyDescent="0.3">
      <c r="A128" s="33" t="s">
        <v>101</v>
      </c>
      <c r="B128" s="11">
        <v>17</v>
      </c>
      <c r="C128" s="11">
        <v>3</v>
      </c>
      <c r="D128" s="11">
        <v>11</v>
      </c>
      <c r="E128" s="29">
        <f>SUM(B128:D128)</f>
        <v>31</v>
      </c>
      <c r="F128" s="18"/>
    </row>
    <row r="129" spans="1:6" s="13" customFormat="1" ht="16.5" x14ac:dyDescent="0.3">
      <c r="A129" s="33" t="s">
        <v>68</v>
      </c>
      <c r="B129" s="11">
        <v>1</v>
      </c>
      <c r="C129" s="11"/>
      <c r="D129" s="11">
        <v>1</v>
      </c>
      <c r="E129" s="29">
        <f>SUM(B129:D129)</f>
        <v>2</v>
      </c>
      <c r="F129" s="18"/>
    </row>
    <row r="130" spans="1:6" s="13" customFormat="1" ht="16.5" x14ac:dyDescent="0.3">
      <c r="A130" s="33" t="s">
        <v>46</v>
      </c>
      <c r="B130" s="12"/>
      <c r="C130" s="12"/>
      <c r="D130" s="12">
        <v>1</v>
      </c>
      <c r="E130" s="29">
        <f>SUM(B130:D130)</f>
        <v>1</v>
      </c>
      <c r="F130" s="18"/>
    </row>
    <row r="131" spans="1:6" s="13" customFormat="1" ht="16.5" x14ac:dyDescent="0.3">
      <c r="A131" s="33" t="s">
        <v>102</v>
      </c>
      <c r="B131" s="12">
        <v>13</v>
      </c>
      <c r="C131" s="12">
        <v>5</v>
      </c>
      <c r="D131" s="12"/>
      <c r="E131" s="29">
        <f>SUM(B131:D131)</f>
        <v>18</v>
      </c>
      <c r="F131" s="18"/>
    </row>
    <row r="132" spans="1:6" s="13" customFormat="1" ht="16.5" x14ac:dyDescent="0.3">
      <c r="A132" s="33" t="s">
        <v>47</v>
      </c>
      <c r="B132" s="12">
        <v>1</v>
      </c>
      <c r="C132" s="12">
        <v>1</v>
      </c>
      <c r="D132" s="12">
        <v>1</v>
      </c>
      <c r="E132" s="29">
        <f>SUM(B132:D132)</f>
        <v>3</v>
      </c>
      <c r="F132" s="18"/>
    </row>
    <row r="133" spans="1:6" s="13" customFormat="1" ht="16.5" x14ac:dyDescent="0.3">
      <c r="A133" s="33" t="s">
        <v>66</v>
      </c>
      <c r="B133" s="12">
        <v>5</v>
      </c>
      <c r="C133" s="12"/>
      <c r="D133" s="12">
        <v>2</v>
      </c>
      <c r="E133" s="29">
        <f>SUM(B133:D133)</f>
        <v>7</v>
      </c>
      <c r="F133" s="18"/>
    </row>
    <row r="134" spans="1:6" s="13" customFormat="1" ht="16.5" x14ac:dyDescent="0.3">
      <c r="A134" s="33" t="s">
        <v>103</v>
      </c>
      <c r="B134" s="12">
        <v>3</v>
      </c>
      <c r="C134" s="12">
        <v>1</v>
      </c>
      <c r="D134" s="12"/>
      <c r="E134" s="29">
        <f>SUM(B134:D134)</f>
        <v>4</v>
      </c>
      <c r="F134" s="18"/>
    </row>
    <row r="135" spans="1:6" s="13" customFormat="1" ht="16.5" x14ac:dyDescent="0.3">
      <c r="A135" s="34" t="s">
        <v>48</v>
      </c>
      <c r="B135" s="29">
        <f>SUM(B122:B134)</f>
        <v>65</v>
      </c>
      <c r="C135" s="29">
        <f>SUM(C122:C134)</f>
        <v>29</v>
      </c>
      <c r="D135" s="29">
        <f>SUM(D122:D134)</f>
        <v>26</v>
      </c>
      <c r="E135" s="29">
        <f>SUM(B135:D135)</f>
        <v>120</v>
      </c>
      <c r="F135" s="18"/>
    </row>
    <row r="136" spans="1:6" s="13" customFormat="1" ht="16.5" x14ac:dyDescent="0.3">
      <c r="A136" s="34" t="s">
        <v>49</v>
      </c>
      <c r="B136" s="15">
        <f>B121+B135</f>
        <v>82</v>
      </c>
      <c r="C136" s="15">
        <f>C121+C135</f>
        <v>39</v>
      </c>
      <c r="D136" s="15">
        <f>D121+D135</f>
        <v>47</v>
      </c>
      <c r="E136" s="29">
        <f>SUM(B136:D136)</f>
        <v>168</v>
      </c>
    </row>
    <row r="137" spans="1:6" s="13" customFormat="1" ht="16.5" x14ac:dyDescent="0.3">
      <c r="A137" s="26"/>
      <c r="B137" s="27"/>
      <c r="C137" s="27"/>
      <c r="D137" s="27"/>
      <c r="E137" s="39"/>
    </row>
    <row r="138" spans="1:6" ht="16.5" x14ac:dyDescent="0.3">
      <c r="A138" s="13"/>
      <c r="B138" s="13"/>
      <c r="C138" s="13"/>
      <c r="D138" s="13"/>
      <c r="E138" s="13"/>
    </row>
    <row r="139" spans="1:6" ht="15.75" x14ac:dyDescent="0.25">
      <c r="A139" s="48" t="s">
        <v>69</v>
      </c>
      <c r="B139" s="48"/>
      <c r="C139" s="48"/>
      <c r="D139" s="48"/>
      <c r="E139" s="48"/>
    </row>
    <row r="140" spans="1:6" x14ac:dyDescent="0.25">
      <c r="A140" s="49" t="s">
        <v>70</v>
      </c>
      <c r="B140" s="49"/>
      <c r="C140" s="49"/>
      <c r="D140" s="49"/>
      <c r="E140" s="49"/>
    </row>
  </sheetData>
  <mergeCells count="50">
    <mergeCell ref="B115:B116"/>
    <mergeCell ref="C115:C116"/>
    <mergeCell ref="D115:D116"/>
    <mergeCell ref="A114:E114"/>
    <mergeCell ref="A115:A116"/>
    <mergeCell ref="E115:E116"/>
    <mergeCell ref="B27:B28"/>
    <mergeCell ref="C27:C28"/>
    <mergeCell ref="D27:D28"/>
    <mergeCell ref="B54:B55"/>
    <mergeCell ref="C54:C55"/>
    <mergeCell ref="D54:D55"/>
    <mergeCell ref="B90:B91"/>
    <mergeCell ref="C90:C91"/>
    <mergeCell ref="D90:D91"/>
    <mergeCell ref="B98:B99"/>
    <mergeCell ref="C98:C99"/>
    <mergeCell ref="D98:D99"/>
    <mergeCell ref="A98:A99"/>
    <mergeCell ref="E98:E99"/>
    <mergeCell ref="A104:E104"/>
    <mergeCell ref="A105:A106"/>
    <mergeCell ref="E105:E106"/>
    <mergeCell ref="B105:B106"/>
    <mergeCell ref="C105:C106"/>
    <mergeCell ref="D105:D106"/>
    <mergeCell ref="A89:E89"/>
    <mergeCell ref="A90:A91"/>
    <mergeCell ref="E90:E91"/>
    <mergeCell ref="A97:E97"/>
    <mergeCell ref="E27:E28"/>
    <mergeCell ref="A53:E53"/>
    <mergeCell ref="A54:A55"/>
    <mergeCell ref="E54:E55"/>
    <mergeCell ref="A139:E139"/>
    <mergeCell ref="A140:E140"/>
    <mergeCell ref="B4:E4"/>
    <mergeCell ref="A5:E5"/>
    <mergeCell ref="A6:E6"/>
    <mergeCell ref="A7:E7"/>
    <mergeCell ref="A8:E8"/>
    <mergeCell ref="A10:E10"/>
    <mergeCell ref="A11:E11"/>
    <mergeCell ref="A12:E12"/>
    <mergeCell ref="B13:B14"/>
    <mergeCell ref="C13:C14"/>
    <mergeCell ref="D13:D14"/>
    <mergeCell ref="E13:E14"/>
    <mergeCell ref="A26:E26"/>
    <mergeCell ref="A27:A28"/>
  </mergeCells>
  <printOptions horizontalCentered="1"/>
  <pageMargins left="0.41" right="0.66" top="0.41" bottom="0.51" header="0.3" footer="0.3"/>
  <pageSetup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Fernando Carpio</cp:lastModifiedBy>
  <cp:lastPrinted>2022-10-01T21:24:08Z</cp:lastPrinted>
  <dcterms:created xsi:type="dcterms:W3CDTF">2020-11-24T00:25:58Z</dcterms:created>
  <dcterms:modified xsi:type="dcterms:W3CDTF">2023-01-04T15:05:51Z</dcterms:modified>
</cp:coreProperties>
</file>