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289952C2-6F89-4D07-890C-8591C9D101F6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2do. Trimestre 2024 " sheetId="15" r:id="rId1"/>
    <sheet name="Hoja3" sheetId="7" r:id="rId2"/>
  </sheets>
  <externalReferences>
    <externalReference r:id="rId3"/>
  </externalReferences>
  <definedNames>
    <definedName name="_xlnm.Print_Area" localSheetId="0">'2do. Trimestre 2024 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5" l="1"/>
  <c r="C25" i="15"/>
  <c r="J29" i="15"/>
  <c r="I29" i="15"/>
  <c r="C14" i="15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<sst xmlns="http://schemas.openxmlformats.org/spreadsheetml/2006/main" count="76" uniqueCount="76">
  <si>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</si>
  <si>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</si>
  <si>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</si>
  <si>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</si>
  <si>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</si>
  <si>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</si>
  <si>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</si>
  <si>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</si>
  <si>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</si>
  <si>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</si>
  <si>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</si>
  <si>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</si>
  <si>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</si>
  <si>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</si>
  <si>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</si>
  <si>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</si>
  <si>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</si>
  <si>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</si>
  <si>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</si>
  <si>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</si>
  <si>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</si>
  <si>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</si>
  <si>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</si>
  <si>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</si>
  <si>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</si>
  <si>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</si>
  <si>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</si>
  <si>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</si>
  <si>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</si>
  <si>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</si>
  <si>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</si>
  <si>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</si>
  <si>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</si>
  <si>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</si>
  <si>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</si>
  <si>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</si>
  <si>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</si>
  <si>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</si>
  <si>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</si>
  <si>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</si>
  <si>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</si>
  <si>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</si>
  <si>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</si>
  <si>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</si>
  <si>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</si>
  <si>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</si>
  <si>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</si>
  <si>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</si>
  <si>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</si>
  <si>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</si>
  <si>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</si>
  <si>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</si>
  <si>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</si>
  <si>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</si>
  <si>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</si>
  <si>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</si>
  <si>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</si>
  <si>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</si>
  <si>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</si>
  <si>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</si>
  <si>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</si>
  <si>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</si>
  <si>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</si>
  <si>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</si>
  <si>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</si>
  <si>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</si>
  <si>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</si>
  <si>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</si>
  <si>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2do.Tte. Abg. Glendy E. Mercedes Alcantara, ERD.</t>
  </si>
  <si>
    <t>Enc. del Dep. de Planificación y Desarrollo.</t>
  </si>
  <si>
    <t>Informe de Evaluación Trimestral de las Metas Físicas-Financieras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</si>
  <si>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</si>
  <si>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</si>
  <si>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Informe de evaluación correspondiente al 2do. Trimestre 2024.</t>
    </r>
  </si>
  <si>
    <t xml:space="preserve">En cuanto a la programación física como ya sabemos, la situación política y social de Haití ejerce una presión constante en la frontera terrestre dominico-haitiana; situación que ha obligado a los organismos de seguridad del estado dominicano a incrementar las labores de vigilancia, para garantizar la seguridad del territorio Dominicano, por tanto con el dispositivo de seguridad permanente para la supervisión, seguridad y control de la verja perimetral que tiene como objetivo contrarrestar los ilícitos de la franja fronteriza y la protección de la verja física, así como los accesorios instalados en la misma y sus alrededores, por lo que el CESFronT ha incrementado sus operaciones con labores de patrullajes a pies, en vehículos de motor y vigilancia con drones, por lo que tenemos un aumento de un 188 % de lo programado. </t>
  </si>
  <si>
    <t>En el 2do. trimestre tenemos una disminución porcentual en lo financiero de lo ejecutado respecto a lo planificado de un 8%, esto debido a que la programación por trimestre para gastos se realizó en base al presupuesto vigente de RD$502,430,792.00, pero la DIGEPRES se reservo el 20% del total de los gastos correspondiente a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</si>
</sst>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4" fontId="0" fillId="0" borderId="20" xfId="0" applyNumberFormat="1" applyBorder="1" applyAlignment="1">
      <alignment horizontal="center" vertical="top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bottom style="thin">
          <color rgb="FFA5A5A5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B896BA47-6569-4E90-A292-96581176D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667954</xdr:colOff>
      <xdr:row>39</xdr:row>
      <xdr:rowOff>330200</xdr:rowOff>
    </xdr:from>
    <xdr:to>
      <xdr:col>7</xdr:col>
      <xdr:colOff>577048</xdr:colOff>
      <xdr:row>41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BB394-4D42-475B-9B05-32CE6F19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8004" y="14338300"/>
          <a:ext cx="1674394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675477</xdr:colOff>
      <xdr:row>38</xdr:row>
      <xdr:rowOff>281667</xdr:rowOff>
    </xdr:from>
    <xdr:to>
      <xdr:col>8</xdr:col>
      <xdr:colOff>543442</xdr:colOff>
      <xdr:row>41</xdr:row>
      <xdr:rowOff>120253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C4D320-AAD4-4DF3-A5F9-F2A9FD08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3001">
          <a:off x="7920827" y="13940517"/>
          <a:ext cx="750615" cy="759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30CAC-23D5-44DB-9EBF-5117F98E9C2E}" name="Tabla132562" displayName="Tabla132562" ref="A28:J29" totalsRowShown="0" headerRowDxfId="14" dataDxfId="13" headerRowBorderDxfId="11" tableBorderDxfId="12" totalsRowBorderDxfId="10">
  <tableColumns count="10">
    <tableColumn id="1" xr3:uid="{01F05924-75AA-4E8C-8C6F-1569AB963C25}" name="Producto" dataDxfId="9"/>
    <tableColumn id="2" xr3:uid="{D68F5D10-03D3-4C70-A2E5-2F21ED441EBA}" name="Indicador" dataDxfId="8"/>
    <tableColumn id="3" xr3:uid="{6473F872-DD51-4310-8636-2400EF3B2205}" name="Física_x000a_(A)" dataDxfId="7"/>
    <tableColumn id="4" xr3:uid="{6DA4326F-7024-4FED-933B-C0C69A25C89D}" name="Financiera_x000a_(B)" dataDxfId="6"/>
    <tableColumn id="9" xr3:uid="{D1AB3C6F-AF0B-4CCE-BDED-1B2835B1B53A}" name="Física_x000a_(C)" dataDxfId="5"/>
    <tableColumn id="10" xr3:uid="{4F635AEE-A10E-4812-B517-0DBE45622E63}" name="Financiera_x000a_(D)" dataDxfId="4"/>
    <tableColumn id="5" xr3:uid="{98C6D31B-2CEF-40FD-8647-4A2126ED60C5}" name="Física _x000a_(E)" dataDxfId="3"/>
    <tableColumn id="6" xr3:uid="{D275933D-5305-4D1E-9E20-AEB35ADCA736}" name="Financiera _x000a_ (F)" dataDxfId="2"/>
    <tableColumn id="7" xr3:uid="{1E15937B-9415-4BB6-969A-1EECEFD8C83F}" name="Física _x000a_(%)_x000a_ G=E/C" dataDxfId="1">
      <calculatedColumnFormula>+Tabla132562[[#This Row],[Física 
(E)]]/Tabla132562[[#This Row],[Física
(C)]]</calculatedColumnFormula>
    </tableColumn>
    <tableColumn id="8" xr3:uid="{82738E5D-AD9C-457C-BB03-E84DD43A230E}" name="Financiero _x000a_(%) _x000a_H=F/D" dataDxfId="0">
      <calculatedColumnFormula>+Tabla132562[[#This Row],[Financiera 
 (F)]]/Tabla132562[[#This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7C36-B7AD-4B11-83DC-6DC03E5A3845}">
  <sheetPr>
    <pageSetUpPr fitToPage="1"/>
  </sheetPr>
  <dimension ref="A1:K44"/>
  <sheetViews>
    <sheetView tabSelected="1" view="pageBreakPreview" topLeftCell="A16" zoomScaleSheetLayoutView="100" workbookViewId="0">
      <selection activeCell="H48" sqref="H48"/>
    </sheetView>
  </sheetViews>
  <sheetFormatPr baseColWidth="10" defaultColWidth="10.90625" defaultRowHeight="14.5" x14ac:dyDescent="0.35"/>
  <cols>
    <col min="1" max="1" width="23" style="6" customWidth="1"/>
    <col min="2" max="2" width="16.54296875" style="6" bestFit="1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0.90625" style="6"/>
  </cols>
  <sheetData>
    <row r="1" spans="1:11" ht="30.65" customHeight="1" thickBot="1" x14ac:dyDescent="0.4">
      <c r="A1" s="20"/>
      <c r="B1" s="69" t="s">
        <v>70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5" thickBot="1" x14ac:dyDescent="0.4">
      <c r="A2" s="21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1.5" thickBot="1" x14ac:dyDescent="0.4">
      <c r="A3" s="22"/>
      <c r="B3" s="75" t="s">
        <v>4</v>
      </c>
      <c r="C3" s="76"/>
      <c r="D3" s="75"/>
      <c r="E3" s="76"/>
      <c r="F3" s="76"/>
      <c r="G3" s="76"/>
      <c r="H3" s="77"/>
      <c r="I3" s="26"/>
      <c r="J3" s="27"/>
      <c r="K3" s="1"/>
    </row>
    <row r="4" spans="1:11" x14ac:dyDescent="0.3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5">
      <c r="A5" s="82"/>
      <c r="B5" s="83"/>
      <c r="C5" s="83"/>
      <c r="D5" s="83"/>
      <c r="E5" s="83"/>
      <c r="F5" s="83"/>
      <c r="G5" s="83"/>
      <c r="H5" s="83"/>
      <c r="I5" s="83"/>
      <c r="J5" s="84"/>
      <c r="K5" s="1"/>
    </row>
    <row r="6" spans="1:11" ht="15.5" x14ac:dyDescent="0.3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5" x14ac:dyDescent="0.35">
      <c r="A7" s="33" t="s">
        <v>6</v>
      </c>
      <c r="B7" s="34"/>
      <c r="C7" s="34"/>
      <c r="D7" s="34"/>
      <c r="E7" s="34"/>
      <c r="F7" s="34"/>
      <c r="G7" s="34"/>
      <c r="H7" s="34"/>
      <c r="I7" s="34"/>
      <c r="J7" s="35"/>
      <c r="K7" s="1"/>
    </row>
    <row r="8" spans="1:11" x14ac:dyDescent="0.35">
      <c r="A8" s="4" t="s">
        <v>7</v>
      </c>
      <c r="B8" s="67" t="s">
        <v>53</v>
      </c>
      <c r="C8" s="68"/>
      <c r="D8" s="68"/>
      <c r="E8" s="68"/>
      <c r="F8" s="68"/>
      <c r="G8" s="68"/>
      <c r="H8" s="68"/>
      <c r="I8" s="68"/>
      <c r="J8" s="68"/>
      <c r="K8" s="1"/>
    </row>
    <row r="9" spans="1:11" ht="15" customHeight="1" x14ac:dyDescent="0.35">
      <c r="A9" s="23" t="s">
        <v>35</v>
      </c>
      <c r="B9" s="67" t="s">
        <v>54</v>
      </c>
      <c r="C9" s="68"/>
      <c r="D9" s="68"/>
      <c r="E9" s="68"/>
      <c r="F9" s="68"/>
      <c r="G9" s="68"/>
      <c r="H9" s="68"/>
      <c r="I9" s="68"/>
      <c r="J9" s="68"/>
      <c r="K9" s="1"/>
    </row>
    <row r="10" spans="1:11" x14ac:dyDescent="0.35">
      <c r="A10" s="23" t="s">
        <v>36</v>
      </c>
      <c r="B10" s="67" t="s">
        <v>55</v>
      </c>
      <c r="C10" s="68"/>
      <c r="D10" s="68"/>
      <c r="E10" s="68"/>
      <c r="F10" s="68"/>
      <c r="G10" s="68"/>
      <c r="H10" s="68"/>
      <c r="I10" s="68"/>
      <c r="J10" s="68"/>
      <c r="K10" s="1"/>
    </row>
    <row r="11" spans="1:11" ht="68.400000000000006" customHeight="1" x14ac:dyDescent="0.35">
      <c r="A11" s="4" t="s">
        <v>8</v>
      </c>
      <c r="B11" s="36" t="s">
        <v>64</v>
      </c>
      <c r="C11" s="36"/>
      <c r="D11" s="36"/>
      <c r="E11" s="36"/>
      <c r="F11" s="36"/>
      <c r="G11" s="36"/>
      <c r="H11" s="36"/>
      <c r="I11" s="36"/>
      <c r="J11" s="37"/>
    </row>
    <row r="12" spans="1:11" ht="49.25" customHeight="1" x14ac:dyDescent="0.35">
      <c r="A12" s="4" t="s">
        <v>9</v>
      </c>
      <c r="B12" s="65" t="s">
        <v>65</v>
      </c>
      <c r="C12" s="65"/>
      <c r="D12" s="65"/>
      <c r="E12" s="65"/>
      <c r="F12" s="65"/>
      <c r="G12" s="65"/>
      <c r="H12" s="65"/>
      <c r="I12" s="65"/>
      <c r="J12" s="65"/>
    </row>
    <row r="13" spans="1:11" ht="15.5" x14ac:dyDescent="0.3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35">
      <c r="A14" s="4" t="s">
        <v>11</v>
      </c>
      <c r="B14" s="24">
        <v>1</v>
      </c>
      <c r="C14" s="66" t="str">
        <f>IFERROR(VLOOKUP(B14,'[1]Validacion datos'!A2:B5,2,FALSE),"")</f>
        <v>DESARROLLO INSTITUCIONAL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35">
      <c r="A15" s="4" t="s">
        <v>12</v>
      </c>
      <c r="B15" s="7" t="s">
        <v>56</v>
      </c>
      <c r="C15" s="66" t="s">
        <v>57</v>
      </c>
      <c r="D15" s="66"/>
      <c r="E15" s="66"/>
      <c r="F15" s="66"/>
      <c r="G15" s="66"/>
      <c r="H15" s="66"/>
      <c r="I15" s="66"/>
      <c r="J15" s="66"/>
    </row>
    <row r="16" spans="1:11" ht="42" customHeight="1" x14ac:dyDescent="0.35">
      <c r="A16" s="4" t="s">
        <v>13</v>
      </c>
      <c r="B16" s="7" t="s">
        <v>59</v>
      </c>
      <c r="C16" s="66" t="s">
        <v>58</v>
      </c>
      <c r="D16" s="66"/>
      <c r="E16" s="66"/>
      <c r="F16" s="66"/>
      <c r="G16" s="66"/>
      <c r="H16" s="66"/>
      <c r="I16" s="66"/>
      <c r="J16" s="66"/>
    </row>
    <row r="17" spans="1:11" ht="15.5" x14ac:dyDescent="0.3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35">
      <c r="A18" s="4" t="s">
        <v>15</v>
      </c>
      <c r="B18" s="36" t="s">
        <v>66</v>
      </c>
      <c r="C18" s="36"/>
      <c r="D18" s="36"/>
      <c r="E18" s="36"/>
      <c r="F18" s="36"/>
      <c r="G18" s="36"/>
      <c r="H18" s="36"/>
      <c r="I18" s="36"/>
      <c r="J18" s="37"/>
    </row>
    <row r="19" spans="1:11" ht="70.25" customHeight="1" x14ac:dyDescent="0.35">
      <c r="A19" s="8" t="s">
        <v>16</v>
      </c>
      <c r="B19" s="36" t="s">
        <v>72</v>
      </c>
      <c r="C19" s="36"/>
      <c r="D19" s="36"/>
      <c r="E19" s="36"/>
      <c r="F19" s="36"/>
      <c r="G19" s="36"/>
      <c r="H19" s="36"/>
      <c r="I19" s="36"/>
      <c r="J19" s="37"/>
    </row>
    <row r="20" spans="1:11" ht="28.25" customHeight="1" x14ac:dyDescent="0.35">
      <c r="A20" s="8" t="s">
        <v>17</v>
      </c>
      <c r="B20" s="36" t="s">
        <v>71</v>
      </c>
      <c r="C20" s="36"/>
      <c r="D20" s="36"/>
      <c r="E20" s="36"/>
      <c r="F20" s="36"/>
      <c r="G20" s="36"/>
      <c r="H20" s="36"/>
      <c r="I20" s="36"/>
      <c r="J20" s="37"/>
    </row>
    <row r="21" spans="1:11" ht="25.75" customHeight="1" x14ac:dyDescent="0.35">
      <c r="A21" s="8" t="s">
        <v>37</v>
      </c>
      <c r="B21" s="36" t="s">
        <v>67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5" x14ac:dyDescent="0.3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5" x14ac:dyDescent="0.35">
      <c r="A23" s="33" t="s">
        <v>19</v>
      </c>
      <c r="B23" s="34"/>
      <c r="C23" s="34"/>
      <c r="D23" s="34"/>
      <c r="E23" s="34"/>
      <c r="F23" s="34"/>
      <c r="G23" s="34"/>
      <c r="H23" s="34"/>
      <c r="I23" s="34"/>
      <c r="J23" s="35"/>
      <c r="K23" s="1"/>
    </row>
    <row r="24" spans="1:11" ht="15" customHeight="1" x14ac:dyDescent="0.35">
      <c r="A24" s="50" t="s">
        <v>20</v>
      </c>
      <c r="B24" s="51"/>
      <c r="C24" s="52" t="s">
        <v>21</v>
      </c>
      <c r="D24" s="53"/>
      <c r="E24" s="53"/>
      <c r="F24" s="53" t="s">
        <v>22</v>
      </c>
      <c r="G24" s="53"/>
      <c r="H24" s="51"/>
      <c r="I24" s="52" t="s">
        <v>23</v>
      </c>
      <c r="J24" s="54"/>
    </row>
    <row r="25" spans="1:11" x14ac:dyDescent="0.35">
      <c r="A25" s="55">
        <v>502430792</v>
      </c>
      <c r="B25" s="56"/>
      <c r="C25" s="57">
        <f>+A25-F25</f>
        <v>390172728.17000002</v>
      </c>
      <c r="D25" s="58"/>
      <c r="E25" s="59"/>
      <c r="F25" s="57">
        <v>112258063.83</v>
      </c>
      <c r="G25" s="58"/>
      <c r="H25" s="59"/>
      <c r="I25" s="60">
        <f>+F25/A25</f>
        <v>0.22342990441159108</v>
      </c>
      <c r="J25" s="61"/>
    </row>
    <row r="26" spans="1:11" ht="15.5" x14ac:dyDescent="0.35">
      <c r="A26" s="33" t="s">
        <v>24</v>
      </c>
      <c r="B26" s="34"/>
      <c r="C26" s="34"/>
      <c r="D26" s="34"/>
      <c r="E26" s="34"/>
      <c r="F26" s="34"/>
      <c r="G26" s="34"/>
      <c r="H26" s="34"/>
      <c r="I26" s="34"/>
      <c r="J26" s="35"/>
      <c r="K26" s="1"/>
    </row>
    <row r="27" spans="1:11" x14ac:dyDescent="0.35">
      <c r="A27" s="5"/>
      <c r="B27"/>
      <c r="C27" s="62" t="s">
        <v>47</v>
      </c>
      <c r="D27" s="63"/>
      <c r="E27" s="62" t="s">
        <v>51</v>
      </c>
      <c r="F27" s="63"/>
      <c r="G27" s="62" t="s">
        <v>52</v>
      </c>
      <c r="H27" s="62"/>
      <c r="I27" s="62" t="s">
        <v>25</v>
      </c>
      <c r="J27" s="64"/>
    </row>
    <row r="28" spans="1:11" ht="39" x14ac:dyDescent="0.35">
      <c r="A28" s="9" t="s">
        <v>26</v>
      </c>
      <c r="B28" s="10" t="s">
        <v>27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24" x14ac:dyDescent="0.35">
      <c r="A29" s="12" t="s">
        <v>62</v>
      </c>
      <c r="B29" s="13" t="s">
        <v>63</v>
      </c>
      <c r="C29" s="14">
        <v>13176</v>
      </c>
      <c r="D29" s="15">
        <v>502430792</v>
      </c>
      <c r="E29" s="15">
        <v>2890</v>
      </c>
      <c r="F29" s="15">
        <v>122565747.25</v>
      </c>
      <c r="G29" s="16">
        <v>5426</v>
      </c>
      <c r="H29" s="15">
        <v>112258063.83</v>
      </c>
      <c r="I29" s="17">
        <f>+Tabla132562[[#This Row],[Física 
(E)]]/Tabla132562[[#This Row],[Física
(C)]]</f>
        <v>1.877508650519031</v>
      </c>
      <c r="J29" s="18">
        <f>+Tabla132562[[#This Row],[Financiera 
 (F)]]/Tabla132562[[#This Row],[Financiera
(D)]]</f>
        <v>0.91590078263076879</v>
      </c>
    </row>
    <row r="30" spans="1:11" ht="15.5" x14ac:dyDescent="0.35">
      <c r="A30" s="38">
        <v>36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5" x14ac:dyDescent="0.35">
      <c r="A31" s="33" t="s">
        <v>28</v>
      </c>
      <c r="B31" s="34"/>
      <c r="C31" s="34"/>
      <c r="D31" s="34"/>
      <c r="E31" s="34"/>
      <c r="F31" s="34"/>
      <c r="G31" s="34"/>
      <c r="H31" s="34"/>
      <c r="I31" s="34"/>
      <c r="J31" s="35"/>
      <c r="K31" s="1"/>
    </row>
    <row r="32" spans="1:11" ht="21" customHeight="1" x14ac:dyDescent="0.35">
      <c r="A32" s="19" t="s">
        <v>29</v>
      </c>
      <c r="B32" s="36" t="s">
        <v>61</v>
      </c>
      <c r="C32" s="36"/>
      <c r="D32" s="36"/>
      <c r="E32" s="36"/>
      <c r="F32" s="36"/>
      <c r="G32" s="36"/>
      <c r="H32" s="36"/>
      <c r="I32" s="36"/>
      <c r="J32" s="37"/>
    </row>
    <row r="33" spans="1:11" ht="48" customHeight="1" x14ac:dyDescent="0.35">
      <c r="A33" s="19" t="s">
        <v>30</v>
      </c>
      <c r="B33" s="36" t="s">
        <v>60</v>
      </c>
      <c r="C33" s="36"/>
      <c r="D33" s="36"/>
      <c r="E33" s="36"/>
      <c r="F33" s="36"/>
      <c r="G33" s="36"/>
      <c r="H33" s="36"/>
      <c r="I33" s="36"/>
      <c r="J33" s="37"/>
    </row>
    <row r="34" spans="1:11" ht="114" customHeight="1" x14ac:dyDescent="0.35">
      <c r="A34" s="19" t="s">
        <v>31</v>
      </c>
      <c r="B34" s="36" t="s">
        <v>74</v>
      </c>
      <c r="C34" s="36"/>
      <c r="D34" s="36"/>
      <c r="E34" s="36"/>
      <c r="F34" s="36"/>
      <c r="G34" s="36"/>
      <c r="H34" s="36"/>
      <c r="I34" s="36"/>
      <c r="J34" s="37"/>
    </row>
    <row r="35" spans="1:11" ht="87.65" customHeight="1" x14ac:dyDescent="0.35">
      <c r="A35" s="19" t="s">
        <v>32</v>
      </c>
      <c r="B35" s="36" t="s">
        <v>75</v>
      </c>
      <c r="C35" s="36"/>
      <c r="D35" s="36"/>
      <c r="E35" s="36"/>
      <c r="F35" s="36"/>
      <c r="G35" s="36"/>
      <c r="H35" s="36"/>
      <c r="I35" s="36"/>
      <c r="J35" s="37"/>
    </row>
    <row r="36" spans="1:11" ht="15.5" x14ac:dyDescent="0.35">
      <c r="A36" s="38" t="s">
        <v>33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5" x14ac:dyDescent="0.35">
      <c r="A37" s="41" t="s">
        <v>34</v>
      </c>
      <c r="B37" s="42"/>
      <c r="C37" s="42"/>
      <c r="D37" s="42"/>
      <c r="E37" s="42"/>
      <c r="F37" s="42"/>
      <c r="G37" s="42"/>
      <c r="H37" s="42"/>
      <c r="I37" s="42"/>
      <c r="J37" s="43"/>
      <c r="K37" s="1"/>
    </row>
    <row r="38" spans="1:11" ht="27.75" customHeight="1" x14ac:dyDescent="0.35">
      <c r="A38" s="44" t="s">
        <v>40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27.75" customHeight="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35">
      <c r="A40" s="47" t="s">
        <v>73</v>
      </c>
      <c r="B40" s="47"/>
      <c r="C40" s="47"/>
      <c r="D40" s="47"/>
      <c r="E40" s="47"/>
      <c r="F40" s="47"/>
      <c r="G40" s="47"/>
      <c r="H40" s="47"/>
      <c r="I40" s="47"/>
      <c r="J40" s="47"/>
    </row>
    <row r="42" spans="1:11" ht="15" thickBot="1" x14ac:dyDescent="0.4">
      <c r="A42" s="28" t="s">
        <v>48</v>
      </c>
      <c r="B42" s="31">
        <v>502430792</v>
      </c>
      <c r="F42" s="29"/>
      <c r="G42" s="48"/>
      <c r="H42" s="48"/>
      <c r="I42" s="48"/>
    </row>
    <row r="43" spans="1:11" ht="14.4" customHeight="1" thickTop="1" x14ac:dyDescent="0.35">
      <c r="A43" s="28" t="s">
        <v>49</v>
      </c>
      <c r="B43" s="31">
        <v>0</v>
      </c>
      <c r="F43" s="49" t="s">
        <v>68</v>
      </c>
      <c r="G43" s="49"/>
      <c r="H43" s="49"/>
      <c r="I43" s="49"/>
    </row>
    <row r="44" spans="1:11" x14ac:dyDescent="0.35">
      <c r="A44" s="28" t="s">
        <v>50</v>
      </c>
      <c r="B44" s="31">
        <v>112258063.83</v>
      </c>
      <c r="F44" s="32" t="s">
        <v>69</v>
      </c>
      <c r="G44" s="32"/>
      <c r="H44" s="32"/>
      <c r="I44" s="32"/>
    </row>
  </sheetData>
  <mergeCells count="51">
    <mergeCell ref="A37:J37"/>
    <mergeCell ref="A38:J38"/>
    <mergeCell ref="A40:J40"/>
    <mergeCell ref="G42:I42"/>
    <mergeCell ref="F43:I43"/>
    <mergeCell ref="F44:I44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4">
    <dataValidation allowBlank="1" sqref="A8" xr:uid="{85E34163-C37D-44F2-A259-180BCC627380}"/>
    <dataValidation allowBlank="1" showInputMessage="1" prompt="Nombre del capítulo" sqref="B8:J10" xr:uid="{AFEE2EE4-0ADA-44A5-A559-BD6D6F8249C4}"/>
    <dataValidation allowBlank="1" showInputMessage="1" showErrorMessage="1" prompt="¿A quién va dirigido el programa?, ¿qué característica tiene esta población que requiere ser beneficiada?" sqref="B20:J20" xr:uid="{96919842-122A-4A91-BC29-E3AC467515DC}"/>
    <dataValidation allowBlank="1" showInputMessage="1" showErrorMessage="1" prompt="1. Describir lo plasmado en el presupuesto_x000a_2. Describir lo alcanzado en términos financieros y de producción " sqref="B34:J34" xr:uid="{59C0A9A3-F110-40BA-867A-FC17CA64C995}"/>
    <dataValidation allowBlank="1" showInputMessage="1" showErrorMessage="1" prompt="De existir desvío, explicar razones." sqref="B35:J35" xr:uid="{DC7DE374-2AB3-4EA8-A2EA-DFEDC1E2F412}"/>
    <dataValidation allowBlank="1" showInputMessage="1" showErrorMessage="1" prompt="Oportunidades de mejora identificadas" sqref="A38:J39" xr:uid="{FC335B1A-7A1B-4B56-BA05-447C058A2684}"/>
    <dataValidation allowBlank="1" showInputMessage="1" showErrorMessage="1" prompt="Presupuesto del programa" sqref="A25:C25 F25" xr:uid="{6262F271-AFDC-41BD-8E59-FCDCA4E3FF1A}"/>
    <dataValidation allowBlank="1" showInputMessage="1" showErrorMessage="1" prompt="¿En qué consiste el programa?" sqref="B33:J33 B19:J19" xr:uid="{8A82C130-BED9-4DD9-B039-F27C339B747E}"/>
    <dataValidation allowBlank="1" showInputMessage="1" showErrorMessage="1" prompt="Nombre de cada producto" sqref="A28:A29" xr:uid="{6950C356-5F2F-4BB3-B2F6-2C38F0D2136D}"/>
    <dataValidation allowBlank="1" showInputMessage="1" showErrorMessage="1" prompt="Nombre del indicador" sqref="B28:B29" xr:uid="{3F989884-98E5-4BAD-9BFE-326EE750620E}"/>
    <dataValidation allowBlank="1" showInputMessage="1" showErrorMessage="1" prompt="Meta anual del indicador" sqref="E28 C28:C29" xr:uid="{1E212A6C-9183-4CF9-8AF1-E291056E87DE}"/>
    <dataValidation allowBlank="1" showInputMessage="1" showErrorMessage="1" prompt="Monto presupuestado para el producto" sqref="F28 D28:D29 E29:F29 B42" xr:uid="{5ABD7800-8D4F-4385-B023-DE4BB5B0B50B}"/>
    <dataValidation allowBlank="1" showInputMessage="1" showErrorMessage="1" prompt="Meta alcanzada en el trimestre" sqref="G28:G29" xr:uid="{05CA8A7A-ABA9-4468-BB81-181F284860BE}"/>
    <dataValidation allowBlank="1" showInputMessage="1" showErrorMessage="1" prompt="Monto ejecutado en el trimestre" sqref="H28:H29 B44" xr:uid="{DBD4069A-0497-44B0-8077-E42208D85D71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2"/>
  <sheetViews>
    <sheetView workbookViewId="0">
      <selection activeCell="J11" sqref="J11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10" max="10" width="24.08984375" customWidth="1"/>
  </cols>
  <sheetData>
    <row r="3" spans="3:10" x14ac:dyDescent="0.35">
      <c r="C3" s="30"/>
    </row>
    <row r="4" spans="3:10" x14ac:dyDescent="0.35">
      <c r="C4" s="30"/>
    </row>
    <row r="5" spans="3:10" x14ac:dyDescent="0.35">
      <c r="C5" s="30"/>
      <c r="I5" s="30"/>
      <c r="J5" s="30"/>
    </row>
    <row r="6" spans="3:10" x14ac:dyDescent="0.35">
      <c r="D6" s="30"/>
      <c r="F6" s="30"/>
      <c r="I6" s="30"/>
      <c r="J6" s="30"/>
    </row>
    <row r="7" spans="3:10" x14ac:dyDescent="0.35">
      <c r="D7" s="30"/>
      <c r="F7" s="30"/>
      <c r="I7" s="30"/>
      <c r="J7" s="30"/>
    </row>
    <row r="8" spans="3:10" x14ac:dyDescent="0.35">
      <c r="D8" s="30"/>
      <c r="F8" s="30"/>
    </row>
    <row r="10" spans="3:10" x14ac:dyDescent="0.35">
      <c r="J10" s="30"/>
    </row>
    <row r="11" spans="3:10" x14ac:dyDescent="0.35">
      <c r="J11" s="30"/>
    </row>
    <row r="12" spans="3:10" x14ac:dyDescent="0.35">
      <c r="J1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2do. Trimestre 2024 </vt:lpstr>
      <vt:lpstr>Hoja3</vt:lpstr>
      <vt:lpstr>'2do. Trimestre 2024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2022-08-19T16:08:15Z</cp:lastPrinted>
  <dcterms:created xsi:type="dcterms:W3CDTF">2021-03-22T15:50:10Z</dcterms:created>
  <dcterms:modified xsi:type="dcterms:W3CDTF">2024-07-08T14:12:29Z</dcterms:modified>
</cp:coreProperties>
</file>