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eiby\Desktop\TRANSPARENCIA\"/>
    </mc:Choice>
  </mc:AlternateContent>
  <xr:revisionPtr revIDLastSave="0" documentId="13_ncr:1_{7842B5E2-E803-4170-9FA7-58E09662FD2C}" xr6:coauthVersionLast="47" xr6:coauthVersionMax="47" xr10:uidLastSave="{00000000-0000-0000-0000-000000000000}"/>
  <bookViews>
    <workbookView xWindow="-108" yWindow="-108" windowWidth="23256" windowHeight="12456" tabRatio="820" firstSheet="1" activeTab="1" xr2:uid="{00000000-000D-0000-FFFF-FFFF00000000}"/>
  </bookViews>
  <sheets>
    <sheet name="Prog. Indicativa Anual 2024" sheetId="14" r:id="rId1"/>
    <sheet name="1er. Trimestre 2024  " sheetId="11" r:id="rId2"/>
    <sheet name="Hoja3" sheetId="7" r:id="rId3"/>
  </sheets>
  <externalReferences>
    <externalReference r:id="rId4"/>
  </externalReferences>
  <definedNames>
    <definedName name="_xlnm.Print_Area" localSheetId="1">'1er. Trimestre 2024  '!$A$1:$J$45</definedName>
    <definedName name="_xlnm.Print_Area" localSheetId="0">'Prog. Indicativa Anual 2024'!$A$1:$J$45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11" l="1"/>
  <c r="J29" i="11"/>
  <c r="I25" i="11" l="1"/>
  <c r="I25" i="14"/>
  <c r="J29" i="14"/>
  <c r="C14" i="14"/>
  <c r="C14" i="11"/>
</calcChain>
</file>

<file path=xl/sharedStrings.xml><?xml version="1.0" encoding="utf-8"?>
<sst xmlns="http://schemas.openxmlformats.org/spreadsheetml/2006/main" count="152" uniqueCount="82">
  <si>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</si>
  <si>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</si>
  <si>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</si>
  <si>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</si>
  <si>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</si>
  <si>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</si>
  <si>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</si>
  <si>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</si>
  <si>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</si>
  <si>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</si>
  <si>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</si>
  <si>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</si>
  <si>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</si>
  <si>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</si>
  <si>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</si>
  <si>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</si>
  <si>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</si>
  <si>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</si>
  <si>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</si>
  <si>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</si>
  <si>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</si>
  <si>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</si>
  <si>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</si>
  <si>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</si>
  <si>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</si>
  <si>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</si>
  <si>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</si>
  <si>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</si>
  <si>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</si>
  <si>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</si>
  <si>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</si>
  <si>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</si>
  <si>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</si>
  <si>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</si>
  <si>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</si>
  <si>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</si>
  <si>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</si>
  <si>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</si>
  <si>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</si>
  <si>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</si>
  <si>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</si>
  <si>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</si>
  <si>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</si>
  <si>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</si>
  <si>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</si>
  <si>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</si>
  <si>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</si>
  <si>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</si>
  <si>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</si>
  <si>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</si>
  <si>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</si>
  <si>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</si>
  <si>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Programación Trimestral</t>
  </si>
  <si>
    <t>Ejecución Trimestral</t>
  </si>
  <si>
    <t>0203- MINISTERIO DE DEFENSA</t>
  </si>
  <si>
    <t>0203.01 - MINISTERIO DE DEFENSA</t>
  </si>
  <si>
    <t>0203.01.0012 - CUERPO ESPECIALIZADO DE SEGURIDAD FRONTERIZA TERRESTRE</t>
  </si>
  <si>
    <t>1.4-1.4</t>
  </si>
  <si>
    <t>Seguridad y convivencia pacifica</t>
  </si>
  <si>
    <t xml:space="preserve"> Garantizar la defensa de los intereses nacionales en los espacios terrestre, marítimo y aéreo</t>
  </si>
  <si>
    <t>1.4.1 - 1.4.1</t>
  </si>
  <si>
    <t>Controlar la entrada y salida de personas migración ilegal, coordinar acciones para controlar el crimen organizado, controlar el tráfico de droga, coordinar con la dirección de aduana la entrada y salida de mercancías, coordinar con la dirección de control de droga el tráfico de sustancias controladas.</t>
  </si>
  <si>
    <t>Zona fronteriza asegurada y controlada.</t>
  </si>
  <si>
    <t>6178- Zona fronteriza asegurada y controlada.</t>
  </si>
  <si>
    <t>Cantidad de operativos realizados.</t>
  </si>
  <si>
    <t>Establecer un dispositivo de seguridad y control permanente en los puntos formales de entrada y salida, así como en las aéreas que le sean asignadas a lo largo de la frontera  terrestre dominicana. Realizar patrullaje y establecer puestos de control, observación y  chequeo, aplicando todas las medidas de coordinación necesarias para el desarrollo de operaciones conjuntas con las diferentes agencias destacadas a todo lo largo de la Frontera Dominico-Haitiana.</t>
  </si>
  <si>
    <t xml:space="preserve">Ser un cuerpo especializado capaz de controlar y asegurar la frontera dominico-haitiana mediante la capacitación continua y renovada de sus miembros, servir de ente coordinador cuando se ejecuten operaciones conjuntas con las demás instituciones destacadas en la frontera.
</t>
  </si>
  <si>
    <t>Defensa Nacional</t>
  </si>
  <si>
    <t>Zona fronteriza controlada y asegurada.</t>
  </si>
  <si>
    <t>2do.Tte. Abg. Glendy E. Mercedes Alcantara, ERD.</t>
  </si>
  <si>
    <t>Enc. del Dep. de Planificación y Desarrollo.</t>
  </si>
  <si>
    <t>Informe de Evaluación Trimestral de las Metas Físicas-Financieras</t>
  </si>
  <si>
    <t>Programación Anual</t>
  </si>
  <si>
    <t>Ejecución Anual</t>
  </si>
  <si>
    <t>Programación Indicativa Anual de las Metas Físicas-Financieras</t>
  </si>
  <si>
    <t>No aplica.</t>
  </si>
  <si>
    <t>Población en general.</t>
  </si>
  <si>
    <t>Proteger, salvaguardar el territorio nacional y garantizar el bienestar de toda la población a través del control del crimen organizado, de manera focalizada la protección fronteriza, elaboración y actualización cartográfica, regulación y vigilancia de las empresas de seguridad privada, protección a los usuarios del metro y teleférico de Santo Domingo, servicios de seguridad en los aeropuertos nacionales e internacionales y cumplimiento de las leyes y normas respecto a la protección del medio ambiente.</t>
  </si>
  <si>
    <t>Este informe contiene los actividades que fueran planificados para cada trimestre  del año 2024, aun no se ha hecho el reporte de logros alcanzados, porque es solicitada por porte de DIGEPRES a partir del primer trimestre 2024, desde el 15 de abril aproximadamente se contara con las informaciones.</t>
  </si>
  <si>
    <r>
      <rPr>
        <b/>
        <sz val="12"/>
        <rFont val="Calibri"/>
        <family val="2"/>
      </rPr>
      <t>Nota:</t>
    </r>
    <r>
      <rPr>
        <sz val="12"/>
        <rFont val="Calibri"/>
        <family val="2"/>
      </rPr>
      <t xml:space="preserve"> Informe de evaluación correspondiente al 1er. Trimestre 2024.</t>
    </r>
  </si>
  <si>
    <t xml:space="preserve">En el 1er. trimestre tenemos una mínima variación en lo ejecutado financieramente a lo programado, debido a que el monto a devengar para los desfiles militares del año 2024 fue estimado, como en años anteriores fuera del techo presupuestario para gastos, pero por disposición de DIGEPRES, dicho monto nos fue programado dentro de la cuota de gastos para el primer trimestre. </t>
  </si>
  <si>
    <t xml:space="preserve">En cuanto a la programación física, la situación política y social de Haití ejerce una presión constante en la frontera terrestre dominico-haitiana; situación que ha obligado a los organismos de seguridad del estado dominicano a incrementar las labores de vigilancia, para garantizar la seguridad del territorio dominicano, además del incremento de nacionales haitianos que intentan retornar de manera irregular a territorio dominicano, después de las actividades navideñas. Finalmente, con el dispositivo de seguridad permanente para la supervisión, seguridad y control de la verja perimetral que tiene como objetivo contrarrestar los ilícitos de la franja fronteriza y la protección de la verja física, así como los accesorios instalados en la misma y sus alrededores. Apoyando lo antes expuesto el CESFronT ha incrementado sus operaciones con labores de patrullajes a pies, en vehículos de motor y vigilancia con drones, por lo que tenemos un aumento de un 145 % de lo programado.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</si>
</sst>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12"/>
      <name val="Calibri"/>
      <family val="2"/>
    </font>
    <font>
      <b/>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bottom style="thick">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0" fontId="11" fillId="0" borderId="35" xfId="0" applyFont="1" applyBorder="1" applyProtection="1">
      <protection locked="0"/>
    </xf>
    <xf numFmtId="4" fontId="0" fillId="0" borderId="0" xfId="0" applyNumberFormat="1"/>
    <xf numFmtId="4" fontId="0" fillId="0" borderId="20" xfId="0" applyNumberFormat="1" applyBorder="1" applyAlignment="1">
      <alignment horizontal="center" vertical="top" wrapText="1"/>
    </xf>
    <xf numFmtId="166" fontId="16" fillId="0" borderId="20" xfId="0" applyNumberFormat="1" applyFont="1" applyBorder="1" applyAlignment="1" applyProtection="1">
      <alignment horizontal="center" vertical="center" wrapText="1" readingOrder="1"/>
      <protection locked="0"/>
    </xf>
    <xf numFmtId="166" fontId="16" fillId="0" borderId="20" xfId="0" applyNumberFormat="1" applyFont="1" applyBorder="1" applyAlignment="1">
      <alignment horizontal="center" vertical="center" wrapText="1" readingOrder="1"/>
    </xf>
    <xf numFmtId="49" fontId="18" fillId="0" borderId="20" xfId="0"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9" fillId="0" borderId="20"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1" xfId="0" applyFont="1" applyBorder="1" applyAlignment="1" applyProtection="1">
      <alignment horizontal="left" vertical="center" wrapText="1"/>
      <protection locked="0"/>
    </xf>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20" fillId="0" borderId="0" xfId="0" applyFont="1" applyAlignment="1">
      <alignment horizontal="left" vertical="center" wrapText="1"/>
    </xf>
    <xf numFmtId="0" fontId="11" fillId="0" borderId="35" xfId="0" applyFont="1" applyBorder="1" applyAlignment="1" applyProtection="1">
      <alignment horizontal="center"/>
      <protection locked="0"/>
    </xf>
    <xf numFmtId="0" fontId="13" fillId="0" borderId="0" xfId="0" applyFont="1" applyAlignment="1" applyProtection="1">
      <alignment horizontal="center" wrapText="1"/>
      <protection locked="0"/>
    </xf>
  </cellXfs>
  <cellStyles count="3">
    <cellStyle name="Moneda" xfId="2" builtinId="4"/>
    <cellStyle name="Normal" xfId="0" builtinId="0"/>
    <cellStyle name="Porcentaje" xfId="1" builtinId="5"/>
  </cellStyles>
  <dxfs count="3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5A5A5"/>
        </top>
      </border>
    </dxf>
    <dxf>
      <border outline="0">
        <left style="thin">
          <color rgb="FF000000"/>
        </left>
        <right style="thin">
          <color rgb="FF000000"/>
        </right>
        <top style="thin">
          <color rgb="FFA5A5A5"/>
        </top>
        <bottom style="thin">
          <color rgb="FFA5A5A5"/>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5A5A5"/>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5A5A5"/>
        </top>
      </border>
    </dxf>
    <dxf>
      <border outline="0">
        <left style="thin">
          <color rgb="FF000000"/>
        </left>
        <right style="thin">
          <color rgb="FF000000"/>
        </right>
        <top style="thin">
          <color rgb="FFA5A5A5"/>
        </top>
        <bottom style="thin">
          <color rgb="FFA5A5A5"/>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5A5A5"/>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0AB506C1-5B97-4C27-858B-F0BAE70A3DFC}"/>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5</xdr:col>
      <xdr:colOff>723900</xdr:colOff>
      <xdr:row>39</xdr:row>
      <xdr:rowOff>139912</xdr:rowOff>
    </xdr:from>
    <xdr:to>
      <xdr:col>7</xdr:col>
      <xdr:colOff>435610</xdr:colOff>
      <xdr:row>41</xdr:row>
      <xdr:rowOff>189864</xdr:rowOff>
    </xdr:to>
    <xdr:pic>
      <xdr:nvPicPr>
        <xdr:cNvPr id="3" name="Imagen 2">
          <a:extLst>
            <a:ext uri="{FF2B5EF4-FFF2-40B4-BE49-F238E27FC236}">
              <a16:creationId xmlns:a16="http://schemas.microsoft.com/office/drawing/2014/main" id="{D8F7A84C-13C7-C1DF-5281-53E3655693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80760" y="12232852"/>
          <a:ext cx="1449070" cy="430952"/>
        </a:xfrm>
        <a:prstGeom prst="rect">
          <a:avLst/>
        </a:prstGeom>
        <a:noFill/>
        <a:ln>
          <a:noFill/>
        </a:ln>
      </xdr:spPr>
    </xdr:pic>
    <xdr:clientData/>
  </xdr:twoCellAnchor>
  <xdr:twoCellAnchor editAs="oneCell">
    <xdr:from>
      <xdr:col>7</xdr:col>
      <xdr:colOff>433787</xdr:colOff>
      <xdr:row>38</xdr:row>
      <xdr:rowOff>64165</xdr:rowOff>
    </xdr:from>
    <xdr:to>
      <xdr:col>8</xdr:col>
      <xdr:colOff>156332</xdr:colOff>
      <xdr:row>41</xdr:row>
      <xdr:rowOff>110741</xdr:rowOff>
    </xdr:to>
    <xdr:pic>
      <xdr:nvPicPr>
        <xdr:cNvPr id="4" name="Imagen 3">
          <a:extLst>
            <a:ext uri="{FF2B5EF4-FFF2-40B4-BE49-F238E27FC236}">
              <a16:creationId xmlns:a16="http://schemas.microsoft.com/office/drawing/2014/main" id="{2CA9D8AF-506D-EA6E-59D8-12BC75DDC34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8007" y="11974225"/>
          <a:ext cx="591225" cy="61045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8AFD0179-359F-4430-B452-08D35E5F3C0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5</xdr:col>
      <xdr:colOff>674304</xdr:colOff>
      <xdr:row>39</xdr:row>
      <xdr:rowOff>251460</xdr:rowOff>
    </xdr:from>
    <xdr:to>
      <xdr:col>7</xdr:col>
      <xdr:colOff>610870</xdr:colOff>
      <xdr:row>41</xdr:row>
      <xdr:rowOff>133772</xdr:rowOff>
    </xdr:to>
    <xdr:pic>
      <xdr:nvPicPr>
        <xdr:cNvPr id="3" name="Imagen 2">
          <a:extLst>
            <a:ext uri="{FF2B5EF4-FFF2-40B4-BE49-F238E27FC236}">
              <a16:creationId xmlns:a16="http://schemas.microsoft.com/office/drawing/2014/main" id="{32B98CA8-6B56-4E5F-AF27-6A55AF92A6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61644" y="14317980"/>
          <a:ext cx="1673926" cy="453812"/>
        </a:xfrm>
        <a:prstGeom prst="rect">
          <a:avLst/>
        </a:prstGeom>
        <a:noFill/>
        <a:ln>
          <a:noFill/>
        </a:ln>
      </xdr:spPr>
    </xdr:pic>
    <xdr:clientData/>
  </xdr:twoCellAnchor>
  <xdr:twoCellAnchor editAs="oneCell">
    <xdr:from>
      <xdr:col>7</xdr:col>
      <xdr:colOff>675477</xdr:colOff>
      <xdr:row>38</xdr:row>
      <xdr:rowOff>281667</xdr:rowOff>
    </xdr:from>
    <xdr:to>
      <xdr:col>8</xdr:col>
      <xdr:colOff>543442</xdr:colOff>
      <xdr:row>41</xdr:row>
      <xdr:rowOff>120253</xdr:rowOff>
    </xdr:to>
    <xdr:pic>
      <xdr:nvPicPr>
        <xdr:cNvPr id="4" name="Imagen 3">
          <a:extLst>
            <a:ext uri="{FF2B5EF4-FFF2-40B4-BE49-F238E27FC236}">
              <a16:creationId xmlns:a16="http://schemas.microsoft.com/office/drawing/2014/main" id="{D15C5983-EAB2-4D9E-B33D-BE40DEF779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233001">
          <a:off x="7800177" y="13997667"/>
          <a:ext cx="736645" cy="76060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CB27AE-84F1-4BC4-88BE-8B0649876DB6}" name="Tabla187" displayName="Tabla187" ref="A28:J29" totalsRowShown="0" headerRowDxfId="29" dataDxfId="27" headerRowBorderDxfId="28" tableBorderDxfId="26" totalsRowBorderDxfId="25">
  <tableColumns count="10">
    <tableColumn id="1" xr3:uid="{BFA7A01B-8419-4CAB-A37E-3DF3A4CF03F4}" name="Producto" dataDxfId="24"/>
    <tableColumn id="2" xr3:uid="{9C76315D-50D1-4471-8A63-9FB07936A34C}" name="Indicador" dataDxfId="23"/>
    <tableColumn id="3" xr3:uid="{15D10D4A-6641-4C3E-8364-17A89F432311}" name="Física_x000a_(A)" dataDxfId="22"/>
    <tableColumn id="4" xr3:uid="{24C35B7C-6839-440E-9D95-E67584CD8CB9}" name="Financiera_x000a_(B)" dataDxfId="21"/>
    <tableColumn id="9" xr3:uid="{F4528C50-415C-4FBB-B854-D1E076879270}" name="Física_x000a_(C)" dataDxfId="20"/>
    <tableColumn id="10" xr3:uid="{ABDBAFEE-DA90-4491-A40D-47BD8604D598}" name="Financiera_x000a_(D)" dataDxfId="19"/>
    <tableColumn id="5" xr3:uid="{2A5BFE1A-7C3A-4BCF-9E04-F6F8AE63FE60}" name="Física _x000a_(E)" dataDxfId="18"/>
    <tableColumn id="6" xr3:uid="{DC4B433A-400C-4129-9257-3400F740816A}" name="Financiera _x000a_ (F)" dataDxfId="17"/>
    <tableColumn id="7" xr3:uid="{247DF8B8-04B3-4AAB-8E6D-2BC2A8C14F99}" name="Física _x000a_(%)_x000a_ G=E/C" dataDxfId="16"/>
    <tableColumn id="8" xr3:uid="{A5C4BC56-12C4-4FE5-ADDC-B674A2883656}" name="Financiero _x000a_(%) _x000a_H=F/D" dataDxfId="15">
      <calculatedColumnFormula>Tabla187[[#This Row],[Financiera 
 (F)]]/Tabla187[[#This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6A5D23F-4480-4F1F-94E6-268A2A1C6ABB}" name="Tabla13256" displayName="Tabla13256" ref="A28:J29" totalsRowShown="0" headerRowDxfId="14" dataDxfId="12" headerRowBorderDxfId="13" tableBorderDxfId="11" totalsRowBorderDxfId="10">
  <tableColumns count="10">
    <tableColumn id="1" xr3:uid="{D68BE985-53C1-423F-A7FD-6EDC0DB52F51}" name="Producto" dataDxfId="9"/>
    <tableColumn id="2" xr3:uid="{C11EF987-D13C-410D-B57A-4FB6A96BD555}" name="Indicador" dataDxfId="8"/>
    <tableColumn id="3" xr3:uid="{9A1C24AD-E9AD-4731-B337-2CBF11AF9961}" name="Física_x000a_(A)" dataDxfId="7"/>
    <tableColumn id="4" xr3:uid="{1B3B77B3-269E-41E5-8E6A-508C00788E12}" name="Financiera_x000a_(B)" dataDxfId="6"/>
    <tableColumn id="9" xr3:uid="{E5D50AE9-F02C-4E5A-A539-B2B4E8CD8D67}" name="Física_x000a_(C)" dataDxfId="5"/>
    <tableColumn id="10" xr3:uid="{9E5D3B70-999D-4E86-A5BE-CB1B2DF7CCEC}" name="Financiera_x000a_(D)" dataDxfId="4"/>
    <tableColumn id="5" xr3:uid="{F0DE9A80-5672-4FC4-A1F8-4CB88A737EFD}" name="Física _x000a_(E)" dataDxfId="3"/>
    <tableColumn id="6" xr3:uid="{B8438D7C-166C-4799-97CB-BC15D2B4C0D1}" name="Financiera _x000a_ (F)" dataDxfId="2"/>
    <tableColumn id="7" xr3:uid="{C1DC2345-B426-4028-9063-3A0D4C494A69}" name="Física _x000a_(%)_x000a_ G=E/C" dataDxfId="1">
      <calculatedColumnFormula>+Tabla13256[[#This Row],[Física 
(E)]]/Tabla13256[[#This Row],[Física
(C)]]</calculatedColumnFormula>
    </tableColumn>
    <tableColumn id="8" xr3:uid="{C359C389-CC58-4A7C-A91D-3E41B53D9573}" name="Financiero _x000a_(%) _x000a_H=F/D" dataDxfId="0">
      <calculatedColumnFormula>+Tabla13256[[#This Row],[Financiera 
 (F)]]/Tabla13256[[#This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57249-C5E1-46E5-854B-4DB277AF73EA}">
  <sheetPr>
    <pageSetUpPr fitToPage="1"/>
  </sheetPr>
  <dimension ref="A1:K44"/>
  <sheetViews>
    <sheetView view="pageBreakPreview" topLeftCell="A29" zoomScaleSheetLayoutView="100" workbookViewId="0">
      <selection activeCell="D42" sqref="D42"/>
    </sheetView>
  </sheetViews>
  <sheetFormatPr baseColWidth="10" defaultRowHeight="14.4" x14ac:dyDescent="0.3"/>
  <cols>
    <col min="1" max="1" width="23" style="6" customWidth="1"/>
    <col min="2" max="2" width="16.109375" style="6" bestFit="1" customWidth="1"/>
    <col min="3" max="3" width="12.6640625" style="6" customWidth="1"/>
    <col min="4" max="4" width="13.6640625" style="6" bestFit="1" customWidth="1"/>
    <col min="5" max="10" width="12.6640625" style="6" customWidth="1"/>
    <col min="11" max="11" width="11.5546875" style="6"/>
  </cols>
  <sheetData>
    <row r="1" spans="1:11" ht="21.6" thickBot="1" x14ac:dyDescent="0.35">
      <c r="A1" s="20"/>
      <c r="B1" s="36" t="s">
        <v>74</v>
      </c>
      <c r="C1" s="37"/>
      <c r="D1" s="37"/>
      <c r="E1" s="37"/>
      <c r="F1" s="37"/>
      <c r="G1" s="37"/>
      <c r="H1" s="37"/>
      <c r="I1" s="37"/>
      <c r="J1" s="38"/>
      <c r="K1" s="1"/>
    </row>
    <row r="2" spans="1:11" ht="21.6" thickBot="1" x14ac:dyDescent="0.35">
      <c r="A2" s="21"/>
      <c r="B2" s="39" t="s">
        <v>0</v>
      </c>
      <c r="C2" s="40"/>
      <c r="D2" s="39" t="s">
        <v>1</v>
      </c>
      <c r="E2" s="40"/>
      <c r="F2" s="40"/>
      <c r="G2" s="40"/>
      <c r="H2" s="41"/>
      <c r="I2" s="2" t="s">
        <v>2</v>
      </c>
      <c r="J2" s="3" t="s">
        <v>3</v>
      </c>
      <c r="K2" s="1"/>
    </row>
    <row r="3" spans="1:11" ht="21.6" thickBot="1" x14ac:dyDescent="0.35">
      <c r="A3" s="22"/>
      <c r="B3" s="42" t="s">
        <v>4</v>
      </c>
      <c r="C3" s="43"/>
      <c r="D3" s="42"/>
      <c r="E3" s="43"/>
      <c r="F3" s="43"/>
      <c r="G3" s="43"/>
      <c r="H3" s="44"/>
      <c r="I3" s="26"/>
      <c r="J3" s="27"/>
      <c r="K3" s="1"/>
    </row>
    <row r="4" spans="1:11" x14ac:dyDescent="0.3">
      <c r="A4" s="45"/>
      <c r="B4" s="46"/>
      <c r="C4" s="46"/>
      <c r="D4" s="47"/>
      <c r="E4" s="47"/>
      <c r="F4" s="47"/>
      <c r="G4" s="47"/>
      <c r="H4" s="47"/>
      <c r="I4" s="46"/>
      <c r="J4" s="48"/>
      <c r="K4" s="1"/>
    </row>
    <row r="5" spans="1:11" ht="3" customHeight="1" x14ac:dyDescent="0.3">
      <c r="A5" s="49"/>
      <c r="B5" s="50"/>
      <c r="C5" s="50"/>
      <c r="D5" s="50"/>
      <c r="E5" s="50"/>
      <c r="F5" s="50"/>
      <c r="G5" s="50"/>
      <c r="H5" s="50"/>
      <c r="I5" s="50"/>
      <c r="J5" s="51"/>
      <c r="K5" s="1"/>
    </row>
    <row r="6" spans="1:11" ht="15.6" x14ac:dyDescent="0.3">
      <c r="A6" s="52" t="s">
        <v>5</v>
      </c>
      <c r="B6" s="53"/>
      <c r="C6" s="53"/>
      <c r="D6" s="53"/>
      <c r="E6" s="53"/>
      <c r="F6" s="53"/>
      <c r="G6" s="53"/>
      <c r="H6" s="53"/>
      <c r="I6" s="53"/>
      <c r="J6" s="54"/>
      <c r="K6" s="1"/>
    </row>
    <row r="7" spans="1:11" ht="15.6" x14ac:dyDescent="0.3">
      <c r="A7" s="55" t="s">
        <v>6</v>
      </c>
      <c r="B7" s="56"/>
      <c r="C7" s="56"/>
      <c r="D7" s="56"/>
      <c r="E7" s="56"/>
      <c r="F7" s="56"/>
      <c r="G7" s="56"/>
      <c r="H7" s="56"/>
      <c r="I7" s="56"/>
      <c r="J7" s="57"/>
      <c r="K7" s="1"/>
    </row>
    <row r="8" spans="1:11" x14ac:dyDescent="0.3">
      <c r="A8" s="4" t="s">
        <v>7</v>
      </c>
      <c r="B8" s="34" t="s">
        <v>54</v>
      </c>
      <c r="C8" s="35"/>
      <c r="D8" s="35"/>
      <c r="E8" s="35"/>
      <c r="F8" s="35"/>
      <c r="G8" s="35"/>
      <c r="H8" s="35"/>
      <c r="I8" s="35"/>
      <c r="J8" s="35"/>
      <c r="K8" s="1"/>
    </row>
    <row r="9" spans="1:11" ht="15" customHeight="1" x14ac:dyDescent="0.3">
      <c r="A9" s="23" t="s">
        <v>36</v>
      </c>
      <c r="B9" s="34" t="s">
        <v>55</v>
      </c>
      <c r="C9" s="35"/>
      <c r="D9" s="35"/>
      <c r="E9" s="35"/>
      <c r="F9" s="35"/>
      <c r="G9" s="35"/>
      <c r="H9" s="35"/>
      <c r="I9" s="35"/>
      <c r="J9" s="35"/>
      <c r="K9" s="1"/>
    </row>
    <row r="10" spans="1:11" x14ac:dyDescent="0.3">
      <c r="A10" s="23" t="s">
        <v>37</v>
      </c>
      <c r="B10" s="34" t="s">
        <v>56</v>
      </c>
      <c r="C10" s="35"/>
      <c r="D10" s="35"/>
      <c r="E10" s="35"/>
      <c r="F10" s="35"/>
      <c r="G10" s="35"/>
      <c r="H10" s="35"/>
      <c r="I10" s="35"/>
      <c r="J10" s="35"/>
      <c r="K10" s="1"/>
    </row>
    <row r="11" spans="1:11" ht="57" customHeight="1" x14ac:dyDescent="0.3">
      <c r="A11" s="4" t="s">
        <v>8</v>
      </c>
      <c r="B11" s="58" t="s">
        <v>65</v>
      </c>
      <c r="C11" s="58"/>
      <c r="D11" s="58"/>
      <c r="E11" s="58"/>
      <c r="F11" s="58"/>
      <c r="G11" s="58"/>
      <c r="H11" s="58"/>
      <c r="I11" s="58"/>
      <c r="J11" s="58"/>
    </row>
    <row r="12" spans="1:11" ht="52.8" customHeight="1" x14ac:dyDescent="0.3">
      <c r="A12" s="4" t="s">
        <v>9</v>
      </c>
      <c r="B12" s="58" t="s">
        <v>66</v>
      </c>
      <c r="C12" s="58"/>
      <c r="D12" s="58"/>
      <c r="E12" s="58"/>
      <c r="F12" s="58"/>
      <c r="G12" s="58"/>
      <c r="H12" s="58"/>
      <c r="I12" s="58"/>
      <c r="J12" s="58"/>
    </row>
    <row r="13" spans="1:11" ht="15.6" x14ac:dyDescent="0.3">
      <c r="A13" s="52" t="s">
        <v>10</v>
      </c>
      <c r="B13" s="53"/>
      <c r="C13" s="53"/>
      <c r="D13" s="53"/>
      <c r="E13" s="53"/>
      <c r="F13" s="53"/>
      <c r="G13" s="53"/>
      <c r="H13" s="53"/>
      <c r="I13" s="53"/>
      <c r="J13" s="54"/>
    </row>
    <row r="14" spans="1:11" ht="27.75" customHeight="1" x14ac:dyDescent="0.3">
      <c r="A14" s="4" t="s">
        <v>11</v>
      </c>
      <c r="B14" s="24">
        <v>1</v>
      </c>
      <c r="C14" s="59" t="str">
        <f>IFERROR(VLOOKUP(B14,'[1]Validacion datos'!A2:B5,2,FALSE),"")</f>
        <v>DESARROLLO INSTITUCIONAL</v>
      </c>
      <c r="D14" s="59"/>
      <c r="E14" s="59"/>
      <c r="F14" s="59"/>
      <c r="G14" s="59"/>
      <c r="H14" s="59"/>
      <c r="I14" s="59"/>
      <c r="J14" s="59"/>
    </row>
    <row r="15" spans="1:11" ht="26.25" customHeight="1" x14ac:dyDescent="0.3">
      <c r="A15" s="4" t="s">
        <v>12</v>
      </c>
      <c r="B15" s="7" t="s">
        <v>57</v>
      </c>
      <c r="C15" s="59" t="s">
        <v>58</v>
      </c>
      <c r="D15" s="59"/>
      <c r="E15" s="59"/>
      <c r="F15" s="59"/>
      <c r="G15" s="59"/>
      <c r="H15" s="59"/>
      <c r="I15" s="59"/>
      <c r="J15" s="59"/>
    </row>
    <row r="16" spans="1:11" ht="42" customHeight="1" x14ac:dyDescent="0.3">
      <c r="A16" s="4" t="s">
        <v>13</v>
      </c>
      <c r="B16" s="7" t="s">
        <v>60</v>
      </c>
      <c r="C16" s="59" t="s">
        <v>59</v>
      </c>
      <c r="D16" s="59"/>
      <c r="E16" s="59"/>
      <c r="F16" s="59"/>
      <c r="G16" s="59"/>
      <c r="H16" s="59"/>
      <c r="I16" s="59"/>
      <c r="J16" s="59"/>
    </row>
    <row r="17" spans="1:11" ht="15.6" x14ac:dyDescent="0.3">
      <c r="A17" s="52" t="s">
        <v>14</v>
      </c>
      <c r="B17" s="53"/>
      <c r="C17" s="53"/>
      <c r="D17" s="53"/>
      <c r="E17" s="53"/>
      <c r="F17" s="53"/>
      <c r="G17" s="53"/>
      <c r="H17" s="53"/>
      <c r="I17" s="53"/>
      <c r="J17" s="54"/>
    </row>
    <row r="18" spans="1:11" ht="29.25" customHeight="1" x14ac:dyDescent="0.3">
      <c r="A18" s="4" t="s">
        <v>15</v>
      </c>
      <c r="B18" s="60" t="s">
        <v>67</v>
      </c>
      <c r="C18" s="60"/>
      <c r="D18" s="60"/>
      <c r="E18" s="60"/>
      <c r="F18" s="60"/>
      <c r="G18" s="60"/>
      <c r="H18" s="60"/>
      <c r="I18" s="60"/>
      <c r="J18" s="61"/>
    </row>
    <row r="19" spans="1:11" ht="64.8" customHeight="1" x14ac:dyDescent="0.3">
      <c r="A19" s="8" t="s">
        <v>16</v>
      </c>
      <c r="B19" s="60" t="s">
        <v>77</v>
      </c>
      <c r="C19" s="60"/>
      <c r="D19" s="60"/>
      <c r="E19" s="60"/>
      <c r="F19" s="60"/>
      <c r="G19" s="60"/>
      <c r="H19" s="60"/>
      <c r="I19" s="60"/>
      <c r="J19" s="61"/>
    </row>
    <row r="20" spans="1:11" ht="28.2" customHeight="1" x14ac:dyDescent="0.3">
      <c r="A20" s="8" t="s">
        <v>17</v>
      </c>
      <c r="B20" s="60" t="s">
        <v>76</v>
      </c>
      <c r="C20" s="60"/>
      <c r="D20" s="60"/>
      <c r="E20" s="60"/>
      <c r="F20" s="60"/>
      <c r="G20" s="60"/>
      <c r="H20" s="60"/>
      <c r="I20" s="60"/>
      <c r="J20" s="61"/>
    </row>
    <row r="21" spans="1:11" ht="25.8" customHeight="1" x14ac:dyDescent="0.3">
      <c r="A21" s="8" t="s">
        <v>38</v>
      </c>
      <c r="B21" s="60" t="s">
        <v>68</v>
      </c>
      <c r="C21" s="60"/>
      <c r="D21" s="60"/>
      <c r="E21" s="60"/>
      <c r="F21" s="60"/>
      <c r="G21" s="60"/>
      <c r="H21" s="60"/>
      <c r="I21" s="60"/>
      <c r="J21" s="61"/>
      <c r="K21" s="1"/>
    </row>
    <row r="22" spans="1:11" ht="15.6" x14ac:dyDescent="0.3">
      <c r="A22" s="52" t="s">
        <v>18</v>
      </c>
      <c r="B22" s="53"/>
      <c r="C22" s="53"/>
      <c r="D22" s="53"/>
      <c r="E22" s="53"/>
      <c r="F22" s="53"/>
      <c r="G22" s="53"/>
      <c r="H22" s="53"/>
      <c r="I22" s="53"/>
      <c r="J22" s="54"/>
    </row>
    <row r="23" spans="1:11" ht="15.6" x14ac:dyDescent="0.3">
      <c r="A23" s="55" t="s">
        <v>19</v>
      </c>
      <c r="B23" s="56"/>
      <c r="C23" s="56"/>
      <c r="D23" s="56"/>
      <c r="E23" s="56"/>
      <c r="F23" s="56"/>
      <c r="G23" s="56"/>
      <c r="H23" s="56"/>
      <c r="I23" s="56"/>
      <c r="J23" s="57"/>
      <c r="K23" s="1"/>
    </row>
    <row r="24" spans="1:11" ht="15" customHeight="1" x14ac:dyDescent="0.3">
      <c r="A24" s="62" t="s">
        <v>20</v>
      </c>
      <c r="B24" s="63"/>
      <c r="C24" s="64" t="s">
        <v>21</v>
      </c>
      <c r="D24" s="65"/>
      <c r="E24" s="65"/>
      <c r="F24" s="65" t="s">
        <v>22</v>
      </c>
      <c r="G24" s="65"/>
      <c r="H24" s="63"/>
      <c r="I24" s="64" t="s">
        <v>23</v>
      </c>
      <c r="J24" s="66"/>
    </row>
    <row r="25" spans="1:11" x14ac:dyDescent="0.3">
      <c r="A25" s="67">
        <v>502430792</v>
      </c>
      <c r="B25" s="68"/>
      <c r="C25" s="69">
        <v>474300696.92000002</v>
      </c>
      <c r="D25" s="70"/>
      <c r="E25" s="71"/>
      <c r="F25" s="69">
        <v>28130095.079999998</v>
      </c>
      <c r="G25" s="70"/>
      <c r="H25" s="71"/>
      <c r="I25" s="72">
        <f>F25/A25</f>
        <v>5.5987999795999763E-2</v>
      </c>
      <c r="J25" s="73"/>
    </row>
    <row r="26" spans="1:11" ht="15.6" x14ac:dyDescent="0.3">
      <c r="A26" s="55" t="s">
        <v>24</v>
      </c>
      <c r="B26" s="56"/>
      <c r="C26" s="56"/>
      <c r="D26" s="56"/>
      <c r="E26" s="56"/>
      <c r="F26" s="56"/>
      <c r="G26" s="56"/>
      <c r="H26" s="56"/>
      <c r="I26" s="56"/>
      <c r="J26" s="57"/>
      <c r="K26" s="1"/>
    </row>
    <row r="27" spans="1:11" x14ac:dyDescent="0.3">
      <c r="A27" s="5"/>
      <c r="B27"/>
      <c r="C27" s="74" t="s">
        <v>48</v>
      </c>
      <c r="D27" s="75"/>
      <c r="E27" s="74" t="s">
        <v>72</v>
      </c>
      <c r="F27" s="75"/>
      <c r="G27" s="74" t="s">
        <v>73</v>
      </c>
      <c r="H27" s="74"/>
      <c r="I27" s="74" t="s">
        <v>25</v>
      </c>
      <c r="J27" s="76"/>
    </row>
    <row r="28" spans="1:11" ht="41.4" x14ac:dyDescent="0.3">
      <c r="A28" s="9" t="s">
        <v>26</v>
      </c>
      <c r="B28" s="10" t="s">
        <v>27</v>
      </c>
      <c r="C28" s="10" t="s">
        <v>39</v>
      </c>
      <c r="D28" s="10" t="s">
        <v>40</v>
      </c>
      <c r="E28" s="10" t="s">
        <v>42</v>
      </c>
      <c r="F28" s="10" t="s">
        <v>43</v>
      </c>
      <c r="G28" s="10" t="s">
        <v>44</v>
      </c>
      <c r="H28" s="10" t="s">
        <v>45</v>
      </c>
      <c r="I28" s="10" t="s">
        <v>46</v>
      </c>
      <c r="J28" s="11" t="s">
        <v>47</v>
      </c>
    </row>
    <row r="29" spans="1:11" ht="24" x14ac:dyDescent="0.3">
      <c r="A29" s="12" t="s">
        <v>63</v>
      </c>
      <c r="B29" s="13" t="s">
        <v>64</v>
      </c>
      <c r="C29" s="14">
        <v>13176</v>
      </c>
      <c r="D29" s="15">
        <v>502430792</v>
      </c>
      <c r="E29" s="14">
        <v>13176</v>
      </c>
      <c r="F29" s="15">
        <v>502430792</v>
      </c>
      <c r="G29" s="16"/>
      <c r="H29" s="15">
        <v>28130095.079999998</v>
      </c>
      <c r="I29" s="17"/>
      <c r="J29" s="18">
        <f>Tabla187[[#This Row],[Financiera 
 (F)]]/Tabla187[[#This Row],[Financiera
(D)]]</f>
        <v>5.5987999795999763E-2</v>
      </c>
    </row>
    <row r="30" spans="1:11" ht="15.6" x14ac:dyDescent="0.3">
      <c r="A30" s="52" t="s">
        <v>28</v>
      </c>
      <c r="B30" s="53"/>
      <c r="C30" s="53"/>
      <c r="D30" s="53"/>
      <c r="E30" s="53"/>
      <c r="F30" s="53"/>
      <c r="G30" s="53"/>
      <c r="H30" s="53"/>
      <c r="I30" s="53"/>
      <c r="J30" s="54"/>
    </row>
    <row r="31" spans="1:11" ht="15.6" x14ac:dyDescent="0.3">
      <c r="A31" s="55" t="s">
        <v>29</v>
      </c>
      <c r="B31" s="56"/>
      <c r="C31" s="56"/>
      <c r="D31" s="56"/>
      <c r="E31" s="56"/>
      <c r="F31" s="56"/>
      <c r="G31" s="56"/>
      <c r="H31" s="56"/>
      <c r="I31" s="56"/>
      <c r="J31" s="57"/>
      <c r="K31" s="1"/>
    </row>
    <row r="32" spans="1:11" ht="25.8" customHeight="1" x14ac:dyDescent="0.3">
      <c r="A32" s="19" t="s">
        <v>30</v>
      </c>
      <c r="B32" s="60" t="s">
        <v>62</v>
      </c>
      <c r="C32" s="60"/>
      <c r="D32" s="60"/>
      <c r="E32" s="60"/>
      <c r="F32" s="60"/>
      <c r="G32" s="60"/>
      <c r="H32" s="60"/>
      <c r="I32" s="60"/>
      <c r="J32" s="61"/>
    </row>
    <row r="33" spans="1:11" ht="48" customHeight="1" x14ac:dyDescent="0.3">
      <c r="A33" s="19" t="s">
        <v>31</v>
      </c>
      <c r="B33" s="60" t="s">
        <v>61</v>
      </c>
      <c r="C33" s="60"/>
      <c r="D33" s="60"/>
      <c r="E33" s="60"/>
      <c r="F33" s="60"/>
      <c r="G33" s="60"/>
      <c r="H33" s="60"/>
      <c r="I33" s="60"/>
      <c r="J33" s="61"/>
    </row>
    <row r="34" spans="1:11" ht="48" customHeight="1" x14ac:dyDescent="0.3">
      <c r="A34" s="19" t="s">
        <v>32</v>
      </c>
      <c r="B34" s="60" t="s">
        <v>78</v>
      </c>
      <c r="C34" s="60"/>
      <c r="D34" s="60"/>
      <c r="E34" s="60"/>
      <c r="F34" s="60"/>
      <c r="G34" s="60"/>
      <c r="H34" s="60"/>
      <c r="I34" s="60"/>
      <c r="J34" s="61"/>
    </row>
    <row r="35" spans="1:11" ht="28.8" x14ac:dyDescent="0.3">
      <c r="A35" s="19" t="s">
        <v>33</v>
      </c>
      <c r="B35" s="60" t="s">
        <v>75</v>
      </c>
      <c r="C35" s="60"/>
      <c r="D35" s="60"/>
      <c r="E35" s="60"/>
      <c r="F35" s="60"/>
      <c r="G35" s="60"/>
      <c r="H35" s="60"/>
      <c r="I35" s="60"/>
      <c r="J35" s="61"/>
    </row>
    <row r="36" spans="1:11" ht="15.6" x14ac:dyDescent="0.3">
      <c r="A36" s="52" t="s">
        <v>34</v>
      </c>
      <c r="B36" s="53"/>
      <c r="C36" s="53"/>
      <c r="D36" s="53"/>
      <c r="E36" s="53"/>
      <c r="F36" s="53"/>
      <c r="G36" s="53"/>
      <c r="H36" s="53"/>
      <c r="I36" s="53"/>
      <c r="J36" s="54"/>
    </row>
    <row r="37" spans="1:11" ht="15.6" x14ac:dyDescent="0.3">
      <c r="A37" s="78" t="s">
        <v>35</v>
      </c>
      <c r="B37" s="79"/>
      <c r="C37" s="79"/>
      <c r="D37" s="79"/>
      <c r="E37" s="79"/>
      <c r="F37" s="79"/>
      <c r="G37" s="79"/>
      <c r="H37" s="79"/>
      <c r="I37" s="79"/>
      <c r="J37" s="80"/>
      <c r="K37" s="1"/>
    </row>
    <row r="38" spans="1:11" ht="27.75" customHeight="1" x14ac:dyDescent="0.3">
      <c r="A38" s="81" t="s">
        <v>41</v>
      </c>
      <c r="B38" s="82"/>
      <c r="C38" s="82"/>
      <c r="D38" s="82"/>
      <c r="E38" s="82"/>
      <c r="F38" s="82"/>
      <c r="G38" s="82"/>
      <c r="H38" s="82"/>
      <c r="I38" s="82"/>
      <c r="J38" s="83"/>
    </row>
    <row r="39" spans="1:11" x14ac:dyDescent="0.3">
      <c r="A39" s="25"/>
      <c r="B39" s="25"/>
      <c r="C39" s="25"/>
      <c r="D39" s="25"/>
      <c r="E39" s="25"/>
      <c r="F39" s="25"/>
      <c r="G39" s="25"/>
      <c r="H39" s="25"/>
      <c r="I39" s="25"/>
      <c r="J39" s="25"/>
    </row>
    <row r="40" spans="1:11" ht="15.6" x14ac:dyDescent="0.3">
      <c r="A40" s="84"/>
      <c r="B40" s="84"/>
      <c r="C40" s="84"/>
      <c r="D40" s="84"/>
      <c r="E40" s="84"/>
      <c r="F40" s="84"/>
      <c r="G40" s="84"/>
      <c r="H40" s="84"/>
      <c r="I40" s="84"/>
      <c r="J40" s="84"/>
    </row>
    <row r="42" spans="1:11" ht="15" thickBot="1" x14ac:dyDescent="0.35">
      <c r="A42" s="28" t="s">
        <v>49</v>
      </c>
      <c r="B42" s="32">
        <v>502430792</v>
      </c>
      <c r="F42" s="29"/>
      <c r="G42" s="85"/>
      <c r="H42" s="85"/>
      <c r="I42" s="85"/>
    </row>
    <row r="43" spans="1:11" ht="14.4" customHeight="1" thickTop="1" x14ac:dyDescent="0.3">
      <c r="A43" s="28" t="s">
        <v>50</v>
      </c>
      <c r="B43" s="33">
        <v>0</v>
      </c>
      <c r="F43" s="86" t="s">
        <v>69</v>
      </c>
      <c r="G43" s="86"/>
      <c r="H43" s="86"/>
      <c r="I43" s="86"/>
    </row>
    <row r="44" spans="1:11" x14ac:dyDescent="0.3">
      <c r="A44" s="28" t="s">
        <v>51</v>
      </c>
      <c r="B44" s="32">
        <v>28130095.079999998</v>
      </c>
      <c r="F44" s="77" t="s">
        <v>70</v>
      </c>
      <c r="G44" s="77"/>
      <c r="H44" s="77"/>
      <c r="I44" s="77"/>
    </row>
  </sheetData>
  <mergeCells count="51">
    <mergeCell ref="F44:I44"/>
    <mergeCell ref="A31:J31"/>
    <mergeCell ref="B32:J32"/>
    <mergeCell ref="B33:J33"/>
    <mergeCell ref="B34:J34"/>
    <mergeCell ref="B35:J35"/>
    <mergeCell ref="A36:J36"/>
    <mergeCell ref="A37:J37"/>
    <mergeCell ref="A38:J38"/>
    <mergeCell ref="A40:J40"/>
    <mergeCell ref="G42:I42"/>
    <mergeCell ref="F43:I43"/>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4">
    <dataValidation allowBlank="1" showInputMessage="1" showErrorMessage="1" prompt="Monto ejecutado en el trimestre" sqref="H28:H29 B44" xr:uid="{AADAB45E-F34C-4E0E-8B03-9A3F9F783112}"/>
    <dataValidation allowBlank="1" showInputMessage="1" showErrorMessage="1" prompt="Meta alcanzada en el trimestre" sqref="G28:G29" xr:uid="{033EAA1E-197F-4D24-853E-AFE309F4246F}"/>
    <dataValidation allowBlank="1" showInputMessage="1" showErrorMessage="1" prompt="Monto presupuestado para el producto" sqref="D28:D29 F28:F29 B42" xr:uid="{06F94C5A-DB38-494E-BE1F-0F01FD028739}"/>
    <dataValidation allowBlank="1" showInputMessage="1" showErrorMessage="1" prompt="Meta anual del indicador" sqref="C28:C29 E28:E29" xr:uid="{236160A0-6AA8-42B1-B5FA-2E97BC200D23}"/>
    <dataValidation allowBlank="1" showInputMessage="1" showErrorMessage="1" prompt="Nombre del indicador" sqref="B28:B29" xr:uid="{80425ECE-F2C9-4182-8451-B706D6ABB554}"/>
    <dataValidation allowBlank="1" showInputMessage="1" showErrorMessage="1" prompt="Nombre de cada producto" sqref="A28:A29" xr:uid="{370EAC0D-2A52-4897-8DD1-9D56504BFEE3}"/>
    <dataValidation allowBlank="1" showInputMessage="1" showErrorMessage="1" prompt="¿En qué consiste el programa?" sqref="B33:J33 B19:J19" xr:uid="{24AD96F5-8B1F-4738-B5ED-3C29B7A9B63D}"/>
    <dataValidation allowBlank="1" showInputMessage="1" showErrorMessage="1" prompt="Presupuesto del programa" sqref="A25:C25 F25" xr:uid="{2CC44CCC-6EA2-4D9D-9D96-61543E124CFE}"/>
    <dataValidation allowBlank="1" showInputMessage="1" showErrorMessage="1" prompt="Oportunidades de mejora identificadas" sqref="A38:J39" xr:uid="{9A9F4E5E-5247-4146-A080-4134AA285B5F}"/>
    <dataValidation allowBlank="1" showInputMessage="1" showErrorMessage="1" prompt="De existir desvío, explicar razones." sqref="B35:J35" xr:uid="{452B6698-AB93-4A2B-96CF-7EE6EEEFAECA}"/>
    <dataValidation allowBlank="1" showInputMessage="1" showErrorMessage="1" prompt="1. Describir lo plasmado en el presupuesto_x000a_2. Describir lo alcanzado en términos financieros y de producción " sqref="B34:J34" xr:uid="{769CFA49-50AA-4F48-BC2A-4A6E7418EA4A}"/>
    <dataValidation allowBlank="1" showInputMessage="1" showErrorMessage="1" prompt="¿A quién va dirigido el programa?, ¿qué característica tiene esta población que requiere ser beneficiada?" sqref="B20:J20" xr:uid="{7C27C3BA-C415-4300-8D0B-E5DD29551D32}"/>
    <dataValidation allowBlank="1" showInputMessage="1" prompt="Nombre del capítulo" sqref="B8:J10" xr:uid="{5F2B74B4-04DC-4C18-8227-5638B93B4C69}"/>
    <dataValidation allowBlank="1" sqref="A8" xr:uid="{E6E015E4-9D79-40C0-ADB7-B5207BC173D5}"/>
  </dataValidations>
  <pageMargins left="0.7" right="0.7" top="0.75" bottom="0.75" header="0.3" footer="0.3"/>
  <pageSetup scale="63"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8949-E9C7-45DA-B012-F14083D2D7ED}">
  <sheetPr>
    <pageSetUpPr fitToPage="1"/>
  </sheetPr>
  <dimension ref="A1:K44"/>
  <sheetViews>
    <sheetView tabSelected="1" view="pageBreakPreview" zoomScaleSheetLayoutView="100" workbookViewId="0">
      <selection activeCell="L28" sqref="L28"/>
    </sheetView>
  </sheetViews>
  <sheetFormatPr baseColWidth="10" defaultRowHeight="14.4" x14ac:dyDescent="0.3"/>
  <cols>
    <col min="1" max="1" width="23" style="6" customWidth="1"/>
    <col min="2" max="2" width="16.5546875" style="6" bestFit="1" customWidth="1"/>
    <col min="3" max="3" width="12.6640625" style="6" customWidth="1"/>
    <col min="4" max="4" width="13.6640625" style="6" bestFit="1" customWidth="1"/>
    <col min="5" max="10" width="12.6640625" style="6" customWidth="1"/>
    <col min="11" max="11" width="11.5546875" style="6"/>
  </cols>
  <sheetData>
    <row r="1" spans="1:11" ht="30.6" customHeight="1" thickBot="1" x14ac:dyDescent="0.35">
      <c r="A1" s="20"/>
      <c r="B1" s="36" t="s">
        <v>71</v>
      </c>
      <c r="C1" s="37"/>
      <c r="D1" s="37"/>
      <c r="E1" s="37"/>
      <c r="F1" s="37"/>
      <c r="G1" s="37"/>
      <c r="H1" s="37"/>
      <c r="I1" s="37"/>
      <c r="J1" s="38"/>
      <c r="K1" s="1"/>
    </row>
    <row r="2" spans="1:11" ht="21.6" thickBot="1" x14ac:dyDescent="0.35">
      <c r="A2" s="21"/>
      <c r="B2" s="39" t="s">
        <v>0</v>
      </c>
      <c r="C2" s="40"/>
      <c r="D2" s="39" t="s">
        <v>1</v>
      </c>
      <c r="E2" s="40"/>
      <c r="F2" s="40"/>
      <c r="G2" s="40"/>
      <c r="H2" s="41"/>
      <c r="I2" s="2" t="s">
        <v>2</v>
      </c>
      <c r="J2" s="3" t="s">
        <v>3</v>
      </c>
      <c r="K2" s="1"/>
    </row>
    <row r="3" spans="1:11" ht="21.6" thickBot="1" x14ac:dyDescent="0.35">
      <c r="A3" s="22"/>
      <c r="B3" s="42" t="s">
        <v>4</v>
      </c>
      <c r="C3" s="43"/>
      <c r="D3" s="42"/>
      <c r="E3" s="43"/>
      <c r="F3" s="43"/>
      <c r="G3" s="43"/>
      <c r="H3" s="44"/>
      <c r="I3" s="26"/>
      <c r="J3" s="27"/>
      <c r="K3" s="1"/>
    </row>
    <row r="4" spans="1:11" x14ac:dyDescent="0.3">
      <c r="A4" s="45"/>
      <c r="B4" s="46"/>
      <c r="C4" s="46"/>
      <c r="D4" s="47"/>
      <c r="E4" s="47"/>
      <c r="F4" s="47"/>
      <c r="G4" s="47"/>
      <c r="H4" s="47"/>
      <c r="I4" s="46"/>
      <c r="J4" s="48"/>
      <c r="K4" s="1"/>
    </row>
    <row r="5" spans="1:11" ht="3" customHeight="1" x14ac:dyDescent="0.3">
      <c r="A5" s="49"/>
      <c r="B5" s="50"/>
      <c r="C5" s="50"/>
      <c r="D5" s="50"/>
      <c r="E5" s="50"/>
      <c r="F5" s="50"/>
      <c r="G5" s="50"/>
      <c r="H5" s="50"/>
      <c r="I5" s="50"/>
      <c r="J5" s="51"/>
      <c r="K5" s="1"/>
    </row>
    <row r="6" spans="1:11" ht="15.6" x14ac:dyDescent="0.3">
      <c r="A6" s="52" t="s">
        <v>5</v>
      </c>
      <c r="B6" s="53"/>
      <c r="C6" s="53"/>
      <c r="D6" s="53"/>
      <c r="E6" s="53"/>
      <c r="F6" s="53"/>
      <c r="G6" s="53"/>
      <c r="H6" s="53"/>
      <c r="I6" s="53"/>
      <c r="J6" s="54"/>
      <c r="K6" s="1"/>
    </row>
    <row r="7" spans="1:11" ht="15.6" x14ac:dyDescent="0.3">
      <c r="A7" s="55" t="s">
        <v>6</v>
      </c>
      <c r="B7" s="56"/>
      <c r="C7" s="56"/>
      <c r="D7" s="56"/>
      <c r="E7" s="56"/>
      <c r="F7" s="56"/>
      <c r="G7" s="56"/>
      <c r="H7" s="56"/>
      <c r="I7" s="56"/>
      <c r="J7" s="57"/>
      <c r="K7" s="1"/>
    </row>
    <row r="8" spans="1:11" x14ac:dyDescent="0.3">
      <c r="A8" s="4" t="s">
        <v>7</v>
      </c>
      <c r="B8" s="34" t="s">
        <v>54</v>
      </c>
      <c r="C8" s="35"/>
      <c r="D8" s="35"/>
      <c r="E8" s="35"/>
      <c r="F8" s="35"/>
      <c r="G8" s="35"/>
      <c r="H8" s="35"/>
      <c r="I8" s="35"/>
      <c r="J8" s="35"/>
      <c r="K8" s="1"/>
    </row>
    <row r="9" spans="1:11" ht="15" customHeight="1" x14ac:dyDescent="0.3">
      <c r="A9" s="23" t="s">
        <v>36</v>
      </c>
      <c r="B9" s="34" t="s">
        <v>55</v>
      </c>
      <c r="C9" s="35"/>
      <c r="D9" s="35"/>
      <c r="E9" s="35"/>
      <c r="F9" s="35"/>
      <c r="G9" s="35"/>
      <c r="H9" s="35"/>
      <c r="I9" s="35"/>
      <c r="J9" s="35"/>
      <c r="K9" s="1"/>
    </row>
    <row r="10" spans="1:11" x14ac:dyDescent="0.3">
      <c r="A10" s="23" t="s">
        <v>37</v>
      </c>
      <c r="B10" s="34" t="s">
        <v>56</v>
      </c>
      <c r="C10" s="35"/>
      <c r="D10" s="35"/>
      <c r="E10" s="35"/>
      <c r="F10" s="35"/>
      <c r="G10" s="35"/>
      <c r="H10" s="35"/>
      <c r="I10" s="35"/>
      <c r="J10" s="35"/>
      <c r="K10" s="1"/>
    </row>
    <row r="11" spans="1:11" ht="68.400000000000006" customHeight="1" x14ac:dyDescent="0.3">
      <c r="A11" s="4" t="s">
        <v>8</v>
      </c>
      <c r="B11" s="60" t="s">
        <v>65</v>
      </c>
      <c r="C11" s="60"/>
      <c r="D11" s="60"/>
      <c r="E11" s="60"/>
      <c r="F11" s="60"/>
      <c r="G11" s="60"/>
      <c r="H11" s="60"/>
      <c r="I11" s="60"/>
      <c r="J11" s="61"/>
    </row>
    <row r="12" spans="1:11" ht="49.2" customHeight="1" x14ac:dyDescent="0.3">
      <c r="A12" s="4" t="s">
        <v>9</v>
      </c>
      <c r="B12" s="58" t="s">
        <v>66</v>
      </c>
      <c r="C12" s="58"/>
      <c r="D12" s="58"/>
      <c r="E12" s="58"/>
      <c r="F12" s="58"/>
      <c r="G12" s="58"/>
      <c r="H12" s="58"/>
      <c r="I12" s="58"/>
      <c r="J12" s="58"/>
    </row>
    <row r="13" spans="1:11" ht="15.6" x14ac:dyDescent="0.3">
      <c r="A13" s="52" t="s">
        <v>10</v>
      </c>
      <c r="B13" s="53"/>
      <c r="C13" s="53"/>
      <c r="D13" s="53"/>
      <c r="E13" s="53"/>
      <c r="F13" s="53"/>
      <c r="G13" s="53"/>
      <c r="H13" s="53"/>
      <c r="I13" s="53"/>
      <c r="J13" s="54"/>
    </row>
    <row r="14" spans="1:11" ht="27.75" customHeight="1" x14ac:dyDescent="0.3">
      <c r="A14" s="4" t="s">
        <v>11</v>
      </c>
      <c r="B14" s="24">
        <v>1</v>
      </c>
      <c r="C14" s="59" t="str">
        <f>IFERROR(VLOOKUP(B14,'[1]Validacion datos'!A2:B5,2,FALSE),"")</f>
        <v>DESARROLLO INSTITUCIONAL</v>
      </c>
      <c r="D14" s="59"/>
      <c r="E14" s="59"/>
      <c r="F14" s="59"/>
      <c r="G14" s="59"/>
      <c r="H14" s="59"/>
      <c r="I14" s="59"/>
      <c r="J14" s="59"/>
    </row>
    <row r="15" spans="1:11" ht="26.25" customHeight="1" x14ac:dyDescent="0.3">
      <c r="A15" s="4" t="s">
        <v>12</v>
      </c>
      <c r="B15" s="7" t="s">
        <v>57</v>
      </c>
      <c r="C15" s="59" t="s">
        <v>58</v>
      </c>
      <c r="D15" s="59"/>
      <c r="E15" s="59"/>
      <c r="F15" s="59"/>
      <c r="G15" s="59"/>
      <c r="H15" s="59"/>
      <c r="I15" s="59"/>
      <c r="J15" s="59"/>
    </row>
    <row r="16" spans="1:11" ht="42" customHeight="1" x14ac:dyDescent="0.3">
      <c r="A16" s="4" t="s">
        <v>13</v>
      </c>
      <c r="B16" s="7" t="s">
        <v>60</v>
      </c>
      <c r="C16" s="59" t="s">
        <v>59</v>
      </c>
      <c r="D16" s="59"/>
      <c r="E16" s="59"/>
      <c r="F16" s="59"/>
      <c r="G16" s="59"/>
      <c r="H16" s="59"/>
      <c r="I16" s="59"/>
      <c r="J16" s="59"/>
    </row>
    <row r="17" spans="1:11" ht="15.6" x14ac:dyDescent="0.3">
      <c r="A17" s="52" t="s">
        <v>14</v>
      </c>
      <c r="B17" s="53"/>
      <c r="C17" s="53"/>
      <c r="D17" s="53"/>
      <c r="E17" s="53"/>
      <c r="F17" s="53"/>
      <c r="G17" s="53"/>
      <c r="H17" s="53"/>
      <c r="I17" s="53"/>
      <c r="J17" s="54"/>
    </row>
    <row r="18" spans="1:11" ht="29.25" customHeight="1" x14ac:dyDescent="0.3">
      <c r="A18" s="4" t="s">
        <v>15</v>
      </c>
      <c r="B18" s="60" t="s">
        <v>67</v>
      </c>
      <c r="C18" s="60"/>
      <c r="D18" s="60"/>
      <c r="E18" s="60"/>
      <c r="F18" s="60"/>
      <c r="G18" s="60"/>
      <c r="H18" s="60"/>
      <c r="I18" s="60"/>
      <c r="J18" s="61"/>
    </row>
    <row r="19" spans="1:11" ht="70.2" customHeight="1" x14ac:dyDescent="0.3">
      <c r="A19" s="8" t="s">
        <v>16</v>
      </c>
      <c r="B19" s="60" t="s">
        <v>77</v>
      </c>
      <c r="C19" s="60"/>
      <c r="D19" s="60"/>
      <c r="E19" s="60"/>
      <c r="F19" s="60"/>
      <c r="G19" s="60"/>
      <c r="H19" s="60"/>
      <c r="I19" s="60"/>
      <c r="J19" s="61"/>
    </row>
    <row r="20" spans="1:11" ht="28.2" customHeight="1" x14ac:dyDescent="0.3">
      <c r="A20" s="8" t="s">
        <v>17</v>
      </c>
      <c r="B20" s="60" t="s">
        <v>76</v>
      </c>
      <c r="C20" s="60"/>
      <c r="D20" s="60"/>
      <c r="E20" s="60"/>
      <c r="F20" s="60"/>
      <c r="G20" s="60"/>
      <c r="H20" s="60"/>
      <c r="I20" s="60"/>
      <c r="J20" s="61"/>
    </row>
    <row r="21" spans="1:11" ht="25.8" customHeight="1" x14ac:dyDescent="0.3">
      <c r="A21" s="8" t="s">
        <v>38</v>
      </c>
      <c r="B21" s="60" t="s">
        <v>68</v>
      </c>
      <c r="C21" s="60"/>
      <c r="D21" s="60"/>
      <c r="E21" s="60"/>
      <c r="F21" s="60"/>
      <c r="G21" s="60"/>
      <c r="H21" s="60"/>
      <c r="I21" s="60"/>
      <c r="J21" s="61"/>
      <c r="K21" s="1"/>
    </row>
    <row r="22" spans="1:11" ht="15.6" x14ac:dyDescent="0.3">
      <c r="A22" s="52" t="s">
        <v>18</v>
      </c>
      <c r="B22" s="53"/>
      <c r="C22" s="53"/>
      <c r="D22" s="53"/>
      <c r="E22" s="53"/>
      <c r="F22" s="53"/>
      <c r="G22" s="53"/>
      <c r="H22" s="53"/>
      <c r="I22" s="53"/>
      <c r="J22" s="54"/>
    </row>
    <row r="23" spans="1:11" ht="15.6" x14ac:dyDescent="0.3">
      <c r="A23" s="55" t="s">
        <v>19</v>
      </c>
      <c r="B23" s="56"/>
      <c r="C23" s="56"/>
      <c r="D23" s="56"/>
      <c r="E23" s="56"/>
      <c r="F23" s="56"/>
      <c r="G23" s="56"/>
      <c r="H23" s="56"/>
      <c r="I23" s="56"/>
      <c r="J23" s="57"/>
      <c r="K23" s="1"/>
    </row>
    <row r="24" spans="1:11" ht="15" customHeight="1" x14ac:dyDescent="0.3">
      <c r="A24" s="62" t="s">
        <v>20</v>
      </c>
      <c r="B24" s="63"/>
      <c r="C24" s="64" t="s">
        <v>21</v>
      </c>
      <c r="D24" s="65"/>
      <c r="E24" s="65"/>
      <c r="F24" s="65" t="s">
        <v>22</v>
      </c>
      <c r="G24" s="65"/>
      <c r="H24" s="63"/>
      <c r="I24" s="64" t="s">
        <v>23</v>
      </c>
      <c r="J24" s="66"/>
    </row>
    <row r="25" spans="1:11" x14ac:dyDescent="0.3">
      <c r="A25" s="67">
        <v>502430792</v>
      </c>
      <c r="B25" s="68"/>
      <c r="C25" s="69">
        <v>502430792</v>
      </c>
      <c r="D25" s="70"/>
      <c r="E25" s="71"/>
      <c r="F25" s="69">
        <v>117678224.83</v>
      </c>
      <c r="G25" s="70"/>
      <c r="H25" s="71"/>
      <c r="I25" s="72">
        <f>+IF(F25&gt;0,F25/C25,0)</f>
        <v>0.23421778024703549</v>
      </c>
      <c r="J25" s="73"/>
    </row>
    <row r="26" spans="1:11" ht="15.6" x14ac:dyDescent="0.3">
      <c r="A26" s="55" t="s">
        <v>24</v>
      </c>
      <c r="B26" s="56"/>
      <c r="C26" s="56"/>
      <c r="D26" s="56"/>
      <c r="E26" s="56"/>
      <c r="F26" s="56"/>
      <c r="G26" s="56"/>
      <c r="H26" s="56"/>
      <c r="I26" s="56"/>
      <c r="J26" s="57"/>
      <c r="K26" s="1"/>
    </row>
    <row r="27" spans="1:11" x14ac:dyDescent="0.3">
      <c r="A27" s="5"/>
      <c r="B27"/>
      <c r="C27" s="74" t="s">
        <v>48</v>
      </c>
      <c r="D27" s="75"/>
      <c r="E27" s="74" t="s">
        <v>52</v>
      </c>
      <c r="F27" s="75"/>
      <c r="G27" s="74" t="s">
        <v>53</v>
      </c>
      <c r="H27" s="74"/>
      <c r="I27" s="74" t="s">
        <v>25</v>
      </c>
      <c r="J27" s="76"/>
    </row>
    <row r="28" spans="1:11" ht="41.4" x14ac:dyDescent="0.3">
      <c r="A28" s="9" t="s">
        <v>26</v>
      </c>
      <c r="B28" s="10" t="s">
        <v>27</v>
      </c>
      <c r="C28" s="10" t="s">
        <v>39</v>
      </c>
      <c r="D28" s="10" t="s">
        <v>40</v>
      </c>
      <c r="E28" s="10" t="s">
        <v>42</v>
      </c>
      <c r="F28" s="10" t="s">
        <v>43</v>
      </c>
      <c r="G28" s="10" t="s">
        <v>44</v>
      </c>
      <c r="H28" s="10" t="s">
        <v>45</v>
      </c>
      <c r="I28" s="10" t="s">
        <v>46</v>
      </c>
      <c r="J28" s="11" t="s">
        <v>47</v>
      </c>
    </row>
    <row r="29" spans="1:11" ht="24" x14ac:dyDescent="0.3">
      <c r="A29" s="12" t="s">
        <v>63</v>
      </c>
      <c r="B29" s="13" t="s">
        <v>64</v>
      </c>
      <c r="C29" s="14">
        <v>13176</v>
      </c>
      <c r="D29" s="15">
        <v>502430792</v>
      </c>
      <c r="E29" s="15">
        <v>3736</v>
      </c>
      <c r="F29" s="15">
        <v>122349247.25</v>
      </c>
      <c r="G29" s="16">
        <v>5432</v>
      </c>
      <c r="H29" s="15">
        <v>117678224.83</v>
      </c>
      <c r="I29" s="17">
        <f>+Tabla13256[[#This Row],[Física 
(E)]]/Tabla13256[[#This Row],[Física
(C)]]</f>
        <v>1.4539614561027838</v>
      </c>
      <c r="J29" s="18">
        <f>+Tabla13256[[#This Row],[Financiera 
 (F)]]/Tabla13256[[#This Row],[Financiera
(D)]]</f>
        <v>0.96182222183635047</v>
      </c>
    </row>
    <row r="30" spans="1:11" ht="15.6" x14ac:dyDescent="0.3">
      <c r="A30" s="52">
        <v>36</v>
      </c>
      <c r="B30" s="53"/>
      <c r="C30" s="53"/>
      <c r="D30" s="53"/>
      <c r="E30" s="53"/>
      <c r="F30" s="53"/>
      <c r="G30" s="53"/>
      <c r="H30" s="53"/>
      <c r="I30" s="53"/>
      <c r="J30" s="54"/>
    </row>
    <row r="31" spans="1:11" ht="15.6" x14ac:dyDescent="0.3">
      <c r="A31" s="55" t="s">
        <v>29</v>
      </c>
      <c r="B31" s="56"/>
      <c r="C31" s="56"/>
      <c r="D31" s="56"/>
      <c r="E31" s="56"/>
      <c r="F31" s="56"/>
      <c r="G31" s="56"/>
      <c r="H31" s="56"/>
      <c r="I31" s="56"/>
      <c r="J31" s="57"/>
      <c r="K31" s="1"/>
    </row>
    <row r="32" spans="1:11" ht="21" customHeight="1" x14ac:dyDescent="0.3">
      <c r="A32" s="19" t="s">
        <v>30</v>
      </c>
      <c r="B32" s="60" t="s">
        <v>62</v>
      </c>
      <c r="C32" s="60"/>
      <c r="D32" s="60"/>
      <c r="E32" s="60"/>
      <c r="F32" s="60"/>
      <c r="G32" s="60"/>
      <c r="H32" s="60"/>
      <c r="I32" s="60"/>
      <c r="J32" s="61"/>
    </row>
    <row r="33" spans="1:11" ht="48" customHeight="1" x14ac:dyDescent="0.3">
      <c r="A33" s="19" t="s">
        <v>31</v>
      </c>
      <c r="B33" s="60" t="s">
        <v>61</v>
      </c>
      <c r="C33" s="60"/>
      <c r="D33" s="60"/>
      <c r="E33" s="60"/>
      <c r="F33" s="60"/>
      <c r="G33" s="60"/>
      <c r="H33" s="60"/>
      <c r="I33" s="60"/>
      <c r="J33" s="61"/>
    </row>
    <row r="34" spans="1:11" ht="114" customHeight="1" x14ac:dyDescent="0.3">
      <c r="A34" s="19" t="s">
        <v>32</v>
      </c>
      <c r="B34" s="60" t="s">
        <v>81</v>
      </c>
      <c r="C34" s="60"/>
      <c r="D34" s="60"/>
      <c r="E34" s="60"/>
      <c r="F34" s="60"/>
      <c r="G34" s="60"/>
      <c r="H34" s="60"/>
      <c r="I34" s="60"/>
      <c r="J34" s="61"/>
    </row>
    <row r="35" spans="1:11" ht="87.6" customHeight="1" x14ac:dyDescent="0.3">
      <c r="A35" s="19" t="s">
        <v>33</v>
      </c>
      <c r="B35" s="60" t="s">
        <v>80</v>
      </c>
      <c r="C35" s="60"/>
      <c r="D35" s="60"/>
      <c r="E35" s="60"/>
      <c r="F35" s="60"/>
      <c r="G35" s="60"/>
      <c r="H35" s="60"/>
      <c r="I35" s="60"/>
      <c r="J35" s="61"/>
    </row>
    <row r="36" spans="1:11" ht="15.6" x14ac:dyDescent="0.3">
      <c r="A36" s="52" t="s">
        <v>34</v>
      </c>
      <c r="B36" s="53"/>
      <c r="C36" s="53"/>
      <c r="D36" s="53"/>
      <c r="E36" s="53"/>
      <c r="F36" s="53"/>
      <c r="G36" s="53"/>
      <c r="H36" s="53"/>
      <c r="I36" s="53"/>
      <c r="J36" s="54"/>
    </row>
    <row r="37" spans="1:11" ht="15.6" x14ac:dyDescent="0.3">
      <c r="A37" s="78" t="s">
        <v>35</v>
      </c>
      <c r="B37" s="79"/>
      <c r="C37" s="79"/>
      <c r="D37" s="79"/>
      <c r="E37" s="79"/>
      <c r="F37" s="79"/>
      <c r="G37" s="79"/>
      <c r="H37" s="79"/>
      <c r="I37" s="79"/>
      <c r="J37" s="80"/>
      <c r="K37" s="1"/>
    </row>
    <row r="38" spans="1:11" ht="27.75" customHeight="1" x14ac:dyDescent="0.3">
      <c r="A38" s="81" t="s">
        <v>41</v>
      </c>
      <c r="B38" s="82"/>
      <c r="C38" s="82"/>
      <c r="D38" s="82"/>
      <c r="E38" s="82"/>
      <c r="F38" s="82"/>
      <c r="G38" s="82"/>
      <c r="H38" s="82"/>
      <c r="I38" s="82"/>
      <c r="J38" s="83"/>
    </row>
    <row r="39" spans="1:11" ht="27.75" customHeight="1" x14ac:dyDescent="0.3">
      <c r="A39" s="25"/>
      <c r="B39" s="25"/>
      <c r="C39" s="25"/>
      <c r="D39" s="25"/>
      <c r="E39" s="25"/>
      <c r="F39" s="25"/>
      <c r="G39" s="25"/>
      <c r="H39" s="25"/>
      <c r="I39" s="25"/>
      <c r="J39" s="25"/>
    </row>
    <row r="40" spans="1:11" ht="30.75" customHeight="1" x14ac:dyDescent="0.3">
      <c r="A40" s="84" t="s">
        <v>79</v>
      </c>
      <c r="B40" s="84"/>
      <c r="C40" s="84"/>
      <c r="D40" s="84"/>
      <c r="E40" s="84"/>
      <c r="F40" s="84"/>
      <c r="G40" s="84"/>
      <c r="H40" s="84"/>
      <c r="I40" s="84"/>
      <c r="J40" s="84"/>
    </row>
    <row r="42" spans="1:11" ht="15" thickBot="1" x14ac:dyDescent="0.35">
      <c r="A42" s="28" t="s">
        <v>49</v>
      </c>
      <c r="B42" s="31">
        <v>502430792</v>
      </c>
      <c r="F42" s="29"/>
      <c r="G42" s="85"/>
      <c r="H42" s="85"/>
      <c r="I42" s="85"/>
    </row>
    <row r="43" spans="1:11" ht="14.4" customHeight="1" thickTop="1" x14ac:dyDescent="0.3">
      <c r="A43" s="28" t="s">
        <v>50</v>
      </c>
      <c r="B43" s="31">
        <v>0</v>
      </c>
      <c r="F43" s="86" t="s">
        <v>69</v>
      </c>
      <c r="G43" s="86"/>
      <c r="H43" s="86"/>
      <c r="I43" s="86"/>
    </row>
    <row r="44" spans="1:11" x14ac:dyDescent="0.3">
      <c r="A44" s="28" t="s">
        <v>51</v>
      </c>
      <c r="B44" s="31">
        <v>117678224.83</v>
      </c>
      <c r="F44" s="77" t="s">
        <v>70</v>
      </c>
      <c r="G44" s="77"/>
      <c r="H44" s="77"/>
      <c r="I44" s="77"/>
    </row>
  </sheetData>
  <mergeCells count="51">
    <mergeCell ref="F44:I44"/>
    <mergeCell ref="A31:J31"/>
    <mergeCell ref="B32:J32"/>
    <mergeCell ref="B33:J33"/>
    <mergeCell ref="B34:J34"/>
    <mergeCell ref="B35:J35"/>
    <mergeCell ref="A36:J36"/>
    <mergeCell ref="A37:J37"/>
    <mergeCell ref="A38:J38"/>
    <mergeCell ref="A40:J40"/>
    <mergeCell ref="G42:I42"/>
    <mergeCell ref="F43:I43"/>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4">
    <dataValidation allowBlank="1" showInputMessage="1" showErrorMessage="1" prompt="Monto ejecutado en el trimestre" sqref="H28:H29 B44" xr:uid="{7F816400-52C1-47EA-B632-E77CB50A3365}"/>
    <dataValidation allowBlank="1" showInputMessage="1" showErrorMessage="1" prompt="Meta alcanzada en el trimestre" sqref="G28:G29" xr:uid="{7232860D-F74E-495B-A1D5-17BF2EE8C353}"/>
    <dataValidation allowBlank="1" showInputMessage="1" showErrorMessage="1" prompt="Monto presupuestado para el producto" sqref="F28 D28:D29 E29:F29 B42" xr:uid="{EB1ED2A5-DFD4-43BA-99E2-E3A671678A25}"/>
    <dataValidation allowBlank="1" showInputMessage="1" showErrorMessage="1" prompt="Meta anual del indicador" sqref="E28 C28:C29" xr:uid="{BCEA8A46-98B8-4299-9ABD-CB1B18DD10F8}"/>
    <dataValidation allowBlank="1" showInputMessage="1" showErrorMessage="1" prompt="Nombre del indicador" sqref="B28:B29" xr:uid="{866D10C3-292D-45B9-B553-BCCFA6F44056}"/>
    <dataValidation allowBlank="1" showInputMessage="1" showErrorMessage="1" prompt="Nombre de cada producto" sqref="A28:A29" xr:uid="{3946436F-BE76-416F-9B40-584861F5C724}"/>
    <dataValidation allowBlank="1" showInputMessage="1" showErrorMessage="1" prompt="¿En qué consiste el programa?" sqref="B33:J33 B19:J19" xr:uid="{22435CBE-F2B5-4AA1-BFE0-3B7C6FE402A4}"/>
    <dataValidation allowBlank="1" showInputMessage="1" showErrorMessage="1" prompt="Presupuesto del programa" sqref="A25:C25 F25" xr:uid="{3BE23DE7-79FB-4CB6-BF6B-4B1C5C07DFDE}"/>
    <dataValidation allowBlank="1" showInputMessage="1" showErrorMessage="1" prompt="Oportunidades de mejora identificadas" sqref="A38:J39" xr:uid="{9C38E94F-AE7F-44EF-8A4E-FD122928EC74}"/>
    <dataValidation allowBlank="1" showInputMessage="1" showErrorMessage="1" prompt="De existir desvío, explicar razones." sqref="B35:J35" xr:uid="{C45F554D-A215-4F36-976D-DB5A5152C118}"/>
    <dataValidation allowBlank="1" showInputMessage="1" showErrorMessage="1" prompt="1. Describir lo plasmado en el presupuesto_x000a_2. Describir lo alcanzado en términos financieros y de producción " sqref="B34:J34" xr:uid="{CE6382D6-33B0-444C-BB09-3288C152FEBB}"/>
    <dataValidation allowBlank="1" showInputMessage="1" showErrorMessage="1" prompt="¿A quién va dirigido el programa?, ¿qué característica tiene esta población que requiere ser beneficiada?" sqref="B20:J20" xr:uid="{DBF43CD7-5300-479D-B487-325A23FC0B46}"/>
    <dataValidation allowBlank="1" showInputMessage="1" prompt="Nombre del capítulo" sqref="B8:J10" xr:uid="{128346FE-014F-4B58-B658-656AA0E88C73}"/>
    <dataValidation allowBlank="1" sqref="A8" xr:uid="{1AF42F7F-90A3-413D-BFA0-A73148C2C3D0}"/>
  </dataValidations>
  <pageMargins left="0.7" right="0.7" top="0.75" bottom="0.75" header="0.3" footer="0.3"/>
  <pageSetup scale="63"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J12"/>
  <sheetViews>
    <sheetView workbookViewId="0">
      <selection activeCell="J11" sqref="J11"/>
    </sheetView>
  </sheetViews>
  <sheetFormatPr baseColWidth="10" defaultRowHeight="14.4" x14ac:dyDescent="0.3"/>
  <cols>
    <col min="4" max="4" width="20.109375" customWidth="1"/>
    <col min="6" max="6" width="13.44140625" bestFit="1" customWidth="1"/>
    <col min="10" max="10" width="24.109375" customWidth="1"/>
  </cols>
  <sheetData>
    <row r="3" spans="3:10" x14ac:dyDescent="0.3">
      <c r="C3" s="30"/>
    </row>
    <row r="4" spans="3:10" x14ac:dyDescent="0.3">
      <c r="C4" s="30"/>
    </row>
    <row r="5" spans="3:10" x14ac:dyDescent="0.3">
      <c r="C5" s="30"/>
      <c r="I5" s="30"/>
      <c r="J5" s="30"/>
    </row>
    <row r="6" spans="3:10" x14ac:dyDescent="0.3">
      <c r="D6" s="30"/>
      <c r="F6" s="30"/>
      <c r="I6" s="30"/>
      <c r="J6" s="30"/>
    </row>
    <row r="7" spans="3:10" x14ac:dyDescent="0.3">
      <c r="D7" s="30"/>
      <c r="F7" s="30"/>
      <c r="I7" s="30"/>
      <c r="J7" s="30"/>
    </row>
    <row r="8" spans="3:10" x14ac:dyDescent="0.3">
      <c r="D8" s="30"/>
      <c r="F8" s="30"/>
    </row>
    <row r="10" spans="3:10" x14ac:dyDescent="0.3">
      <c r="J10" s="30"/>
    </row>
    <row r="11" spans="3:10" x14ac:dyDescent="0.3">
      <c r="J11" s="30"/>
    </row>
    <row r="12" spans="3:10" x14ac:dyDescent="0.3">
      <c r="J12"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Prog. Indicativa Anual 2024</vt:lpstr>
      <vt:lpstr>1er. Trimestre 2024  </vt:lpstr>
      <vt:lpstr>Hoja3</vt:lpstr>
      <vt:lpstr>'1er. Trimestre 2024  '!Área_de_impresión</vt:lpstr>
      <vt:lpstr>'Prog. Indicativa Anual 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cesfront mide</cp:lastModifiedBy>
  <cp:lastPrinted>2022-08-19T16:08:15Z</cp:lastPrinted>
  <dcterms:created xsi:type="dcterms:W3CDTF">2021-03-22T15:50:10Z</dcterms:created>
  <dcterms:modified xsi:type="dcterms:W3CDTF">2024-04-05T17:17:35Z</dcterms:modified>
</cp:coreProperties>
</file>