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FronT\Desktop\TRANSPARENCIA\"/>
    </mc:Choice>
  </mc:AlternateContent>
  <xr:revisionPtr revIDLastSave="0" documentId="13_ncr:1_{C2912731-E54F-41A2-9B3D-D9BB9565253C}" xr6:coauthVersionLast="47" xr6:coauthVersionMax="47" xr10:uidLastSave="{00000000-0000-0000-0000-000000000000}"/>
  <bookViews>
    <workbookView xWindow="-110" yWindow="-110" windowWidth="19420" windowHeight="10300" tabRatio="820" xr2:uid="{00000000-000D-0000-FFFF-FFFF00000000}"/>
  </bookViews>
  <sheets>
    <sheet name="3er. Trimestre 2024" sheetId="16" r:id="rId1"/>
    <sheet name="Hoja3" sheetId="7" r:id="rId2"/>
  </sheets>
  <externalReferences>
    <externalReference r:id="rId3"/>
  </externalReferences>
  <definedNames>
    <definedName name="_xlnm.Print_Area" localSheetId="0">'3er. Trimestre 2024'!$A$1:$J$45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6" l="1"/>
  <c r="I29" i="16"/>
  <c r="I25" i="16"/>
  <c r="C14" i="16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<sst xmlns="http://schemas.openxmlformats.org/spreadsheetml/2006/main" count="76" uniqueCount="76">
  <si>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</si>
  <si>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</si>
  <si>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</si>
  <si>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</si>
  <si>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</si>
  <si>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</si>
  <si>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</si>
  <si>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</si>
  <si>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</si>
  <si>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</si>
  <si>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</si>
  <si>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</si>
  <si>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</si>
  <si>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</si>
  <si>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</si>
  <si>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</si>
  <si>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</si>
  <si>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</si>
  <si>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</si>
  <si>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</si>
  <si>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</si>
  <si>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</si>
  <si>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</si>
  <si>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</si>
  <si>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</si>
  <si>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</si>
  <si>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</si>
  <si>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</si>
  <si>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</si>
  <si>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</si>
  <si>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</si>
  <si>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</si>
  <si>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</si>
  <si>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</si>
  <si>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</si>
  <si>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</si>
  <si>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</si>
  <si>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</si>
  <si>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</si>
  <si>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</si>
  <si>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</si>
  <si>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</si>
  <si>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</si>
  <si>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</si>
  <si>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</si>
  <si>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</si>
  <si>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</si>
  <si>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</si>
  <si>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</si>
  <si>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</si>
  <si>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</si>
  <si>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</si>
  <si>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</si>
  <si>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0203- MINISTERIO DE DEFENSA</t>
  </si>
  <si>
    <t>0203.01 - MINISTERIO DE DEFENSA</t>
  </si>
  <si>
    <t>0203.01.0012 - CUERPO ESPECIALIZADO DE SEGURIDAD FRONTERIZA TERRESTRE</t>
  </si>
  <si>
    <t>1.4-1.4</t>
  </si>
  <si>
    <t>Seguridad y convivencia pacifica</t>
  </si>
  <si>
    <t xml:space="preserve"> Garantizar la defensa de los intereses nacionales en los espacios terrestre, marítimo y aéreo</t>
  </si>
  <si>
    <t>1.4.1 - 1.4.1</t>
  </si>
  <si>
    <t>Controlar la entrada y salida de personas migración ilegal, coordinar acciones para controlar el crimen organizado, controlar el tráfico de droga, coordinar con la dirección de aduana la entrada y salida de mercancías, coordinar con la dirección de control de droga el tráfico de sustancias controladas.</t>
  </si>
  <si>
    <t>Zona fronteriza asegurada y controlada.</t>
  </si>
  <si>
    <t>6178- Zona fronteriza asegurada y controlada.</t>
  </si>
  <si>
    <t>Cantidad de operativos realizados.</t>
  </si>
  <si>
    <t>Establecer un dispositivo de seguridad y control permanente en los puntos formales de entrada y salida, así como en las aéreas que le sean asignadas a lo largo de la frontera  terrestre dominicana. Realizar patrullaje y establecer puestos de control, observación y  chequeo, aplicando todas las medidas de coordinación necesarias para el desarrollo de operaciones conjuntas con las diferentes agencias destacadas a todo lo largo de la Frontera Dominico-Haitiana.</t>
  </si>
  <si>
    <t xml:space="preserve">Ser un cuerpo especializado capaz de controlar y asegurar la frontera dominico-haitiana mediante la capacitación continua y renovada de sus miembros, servir de ente coordinador cuando se ejecuten operaciones conjuntas con las demás instituciones destacadas en la frontera.
</t>
  </si>
  <si>
    <t>Defensa Nacional</t>
  </si>
  <si>
    <t>Zona fronteriza controlada y asegurada.</t>
  </si>
  <si>
    <t>2do.Tte. Abg. Glendy E. Mercedes Alcantara, ERD.</t>
  </si>
  <si>
    <t>Enc. del Dep. de Planificación y Desarrollo.</t>
  </si>
  <si>
    <t>Informe de Evaluación Trimestral de las Metas Físicas-Financieras</t>
  </si>
  <si>
    <t>Población en general.</t>
  </si>
  <si>
    <t>Proteger, salvaguardar el territorio nacional y garantizar el bienestar de toda la población a través del control del crimen organizado, de manera focalizada la protección fronteriza, elaboración y actualización cartográfica, regulación y vigilancia de las empresas de seguridad privada, protección a los usuarios del metro y teleférico de Santo Domingo, servicios de seguridad en los aeropuertos nacionales e internacionales y cumplimiento de las leyes y normas respecto a la protección del medio ambiente.</t>
  </si>
  <si>
    <t xml:space="preserve">En cuanto a la programación física como ya sabemos, la situación política y social de Haití ejerce una presión constante en la frontera terrestre dominico-haitiana; situación que ha obligado a los organismos de seguridad del estado dominicano a incrementar las labores de vigilancia, para garantizar la seguridad del territorio Dominicano, por tanto con el dispositivo de seguridad permanente para la supervisión, seguridad y control de la verja perimetral que tiene como objetivo contrarrestar los ilícitos de la franja fronteriza y la protección de la verja física, así como los accesorios instalados en la misma y sus alrededores, por lo que el CESFronT ha incrementado sus operaciones con labores de patrullajes a pies, en vehículos de motor y vigilancia con drones, por lo que tenemos un aumento de un 188 % de lo programado. </t>
  </si>
  <si>
    <t>En el 3er. trimestre tenemos una disminución porcentual en lo financiero de lo ejecutado respecto a lo planificado de un 7%, esto debido a que la programación por trimestre para gastos se realizó en base al presupuesto vigente de RD$502,430,792.00, pero la DIGEPRES se reservó el 20% del total de los gastos correspondiente a este trimestre.</t>
  </si>
  <si>
    <r>
      <rPr>
        <b/>
        <sz val="12"/>
        <rFont val="Calibri"/>
        <family val="2"/>
      </rPr>
      <t>Nota:</t>
    </r>
    <r>
      <rPr>
        <sz val="12"/>
        <rFont val="Calibri"/>
        <family val="2"/>
      </rPr>
      <t xml:space="preserve"> Informe de evaluación correspondiente al 3er. trimestre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</si>
</sst>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0" fontId="11" fillId="0" borderId="35" xfId="0" applyFont="1" applyBorder="1" applyProtection="1">
      <protection locked="0"/>
    </xf>
    <xf numFmtId="4" fontId="0" fillId="0" borderId="0" xfId="0" applyNumberFormat="1"/>
    <xf numFmtId="4" fontId="0" fillId="0" borderId="20" xfId="0" applyNumberFormat="1" applyBorder="1" applyAlignment="1">
      <alignment horizontal="center" vertical="top" wrapText="1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1" fillId="0" borderId="3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49" fontId="18" fillId="0" borderId="20" xfId="0" applyNumberFormat="1" applyFont="1" applyBorder="1" applyAlignment="1" applyProtection="1">
      <alignment horizontal="left" vertical="center" wrapText="1"/>
      <protection locked="0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5A5A5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5A5A5"/>
        </top>
        <bottom style="thin">
          <color rgb="FFA5A5A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5A5A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3FF79E4B-359B-4E52-A4E4-33CCD52C9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5</xdr:col>
      <xdr:colOff>674304</xdr:colOff>
      <xdr:row>39</xdr:row>
      <xdr:rowOff>349250</xdr:rowOff>
    </xdr:from>
    <xdr:to>
      <xdr:col>7</xdr:col>
      <xdr:colOff>583398</xdr:colOff>
      <xdr:row>42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5388D5-BE63-4759-9000-FC12EE5EA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4354" y="14357350"/>
          <a:ext cx="1674394" cy="41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675477</xdr:colOff>
      <xdr:row>38</xdr:row>
      <xdr:rowOff>281667</xdr:rowOff>
    </xdr:from>
    <xdr:to>
      <xdr:col>8</xdr:col>
      <xdr:colOff>543442</xdr:colOff>
      <xdr:row>41</xdr:row>
      <xdr:rowOff>120253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1DF823-1B08-48B8-B590-9709C752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3001">
          <a:off x="7920827" y="13940517"/>
          <a:ext cx="750615" cy="759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8062D4-2ED6-4868-AAC9-D3C9E69841F1}" name="Tabla1325623" displayName="Tabla1325623" ref="A28:J29" totalsRowShown="0" headerRowDxfId="14" dataDxfId="12" headerRowBorderDxfId="13" tableBorderDxfId="11" totalsRowBorderDxfId="10">
  <tableColumns count="10">
    <tableColumn id="1" xr3:uid="{0740A219-3222-4992-92F4-AA26845A1D6C}" name="Producto" dataDxfId="9"/>
    <tableColumn id="2" xr3:uid="{A1C0C321-1610-4462-9314-1BA04D30051F}" name="Indicador" dataDxfId="8"/>
    <tableColumn id="3" xr3:uid="{C8CC73C1-5C7F-42A2-BABA-362A685854E5}" name="Física_x000a_(A)" dataDxfId="7"/>
    <tableColumn id="4" xr3:uid="{043E85DF-769D-47B4-8479-D15B69DC9139}" name="Financiera_x000a_(B)" dataDxfId="6"/>
    <tableColumn id="9" xr3:uid="{077C4B4A-DD83-4656-A961-0274FF6C7E71}" name="Física_x000a_(C)" dataDxfId="5"/>
    <tableColumn id="10" xr3:uid="{504D7005-53AE-417A-A121-DEC1AE6C5998}" name="Financiera_x000a_(D)" dataDxfId="4"/>
    <tableColumn id="5" xr3:uid="{42C1AAEE-CF24-4C09-ADB8-93E90F30AB8E}" name="Física _x000a_(E)" dataDxfId="3"/>
    <tableColumn id="6" xr3:uid="{227237E8-F826-4330-93FF-73AC6B64D235}" name="Financiera _x000a_ (F)" dataDxfId="2"/>
    <tableColumn id="7" xr3:uid="{EBF745C7-D292-4797-9CD0-5166379D0352}" name="Física _x000a_(%)_x000a_ G=E/C" dataDxfId="1">
      <calculatedColumnFormula>+Tabla1325623[[#This Row],[Física 
(E)]]/Tabla1325623[[#This Row],[Física
(C)]]</calculatedColumnFormula>
    </tableColumn>
    <tableColumn id="8" xr3:uid="{FF026E95-A35F-4A25-8072-E9B6E5E1A439}" name="Financiero _x000a_(%) _x000a_H=F/D" dataDxfId="0">
      <calculatedColumnFormula>+Tabla1325623[[#This Row],[Financiera 
 (F)]]/Tabla1325623[[#This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BE4D-8A47-4817-B145-C4875BF5FD36}">
  <sheetPr>
    <pageSetUpPr fitToPage="1"/>
  </sheetPr>
  <dimension ref="A1:K44"/>
  <sheetViews>
    <sheetView tabSelected="1" view="pageBreakPreview" topLeftCell="A16" zoomScaleSheetLayoutView="100" workbookViewId="0">
      <selection activeCell="B32" sqref="B32:J32"/>
    </sheetView>
  </sheetViews>
  <sheetFormatPr baseColWidth="10" defaultColWidth="10.90625" defaultRowHeight="14.5" x14ac:dyDescent="0.35"/>
  <cols>
    <col min="1" max="1" width="23" style="6" customWidth="1"/>
    <col min="2" max="2" width="16.54296875" style="6" bestFit="1" customWidth="1"/>
    <col min="3" max="3" width="12.6328125" style="6" customWidth="1"/>
    <col min="4" max="4" width="13.6328125" style="6" bestFit="1" customWidth="1"/>
    <col min="5" max="10" width="12.6328125" style="6" customWidth="1"/>
    <col min="11" max="11" width="10.90625" style="6"/>
  </cols>
  <sheetData>
    <row r="1" spans="1:11" ht="30.65" customHeight="1" thickBot="1" x14ac:dyDescent="0.4">
      <c r="A1" s="20"/>
      <c r="B1" s="69" t="s">
        <v>70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21.5" thickBot="1" x14ac:dyDescent="0.4">
      <c r="A2" s="21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21.5" thickBot="1" x14ac:dyDescent="0.4">
      <c r="A3" s="22"/>
      <c r="B3" s="75" t="s">
        <v>4</v>
      </c>
      <c r="C3" s="76"/>
      <c r="D3" s="75"/>
      <c r="E3" s="76"/>
      <c r="F3" s="76"/>
      <c r="G3" s="76"/>
      <c r="H3" s="77"/>
      <c r="I3" s="26"/>
      <c r="J3" s="27"/>
      <c r="K3" s="1"/>
    </row>
    <row r="4" spans="1:11" x14ac:dyDescent="0.35">
      <c r="A4" s="78"/>
      <c r="B4" s="79"/>
      <c r="C4" s="79"/>
      <c r="D4" s="80"/>
      <c r="E4" s="80"/>
      <c r="F4" s="80"/>
      <c r="G4" s="80"/>
      <c r="H4" s="80"/>
      <c r="I4" s="79"/>
      <c r="J4" s="81"/>
      <c r="K4" s="1"/>
    </row>
    <row r="5" spans="1:11" ht="3" customHeight="1" x14ac:dyDescent="0.35">
      <c r="A5" s="82"/>
      <c r="B5" s="83"/>
      <c r="C5" s="83"/>
      <c r="D5" s="83"/>
      <c r="E5" s="83"/>
      <c r="F5" s="83"/>
      <c r="G5" s="83"/>
      <c r="H5" s="83"/>
      <c r="I5" s="83"/>
      <c r="J5" s="84"/>
      <c r="K5" s="1"/>
    </row>
    <row r="6" spans="1:11" ht="15.5" x14ac:dyDescent="0.3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5" x14ac:dyDescent="0.35">
      <c r="A7" s="33" t="s">
        <v>6</v>
      </c>
      <c r="B7" s="34"/>
      <c r="C7" s="34"/>
      <c r="D7" s="34"/>
      <c r="E7" s="34"/>
      <c r="F7" s="34"/>
      <c r="G7" s="34"/>
      <c r="H7" s="34"/>
      <c r="I7" s="34"/>
      <c r="J7" s="35"/>
      <c r="K7" s="1"/>
    </row>
    <row r="8" spans="1:11" x14ac:dyDescent="0.35">
      <c r="A8" s="4" t="s">
        <v>7</v>
      </c>
      <c r="B8" s="67" t="s">
        <v>53</v>
      </c>
      <c r="C8" s="68"/>
      <c r="D8" s="68"/>
      <c r="E8" s="68"/>
      <c r="F8" s="68"/>
      <c r="G8" s="68"/>
      <c r="H8" s="68"/>
      <c r="I8" s="68"/>
      <c r="J8" s="68"/>
      <c r="K8" s="1"/>
    </row>
    <row r="9" spans="1:11" ht="15" customHeight="1" x14ac:dyDescent="0.35">
      <c r="A9" s="23" t="s">
        <v>35</v>
      </c>
      <c r="B9" s="67" t="s">
        <v>54</v>
      </c>
      <c r="C9" s="68"/>
      <c r="D9" s="68"/>
      <c r="E9" s="68"/>
      <c r="F9" s="68"/>
      <c r="G9" s="68"/>
      <c r="H9" s="68"/>
      <c r="I9" s="68"/>
      <c r="J9" s="68"/>
      <c r="K9" s="1"/>
    </row>
    <row r="10" spans="1:11" x14ac:dyDescent="0.35">
      <c r="A10" s="23" t="s">
        <v>36</v>
      </c>
      <c r="B10" s="67" t="s">
        <v>55</v>
      </c>
      <c r="C10" s="68"/>
      <c r="D10" s="68"/>
      <c r="E10" s="68"/>
      <c r="F10" s="68"/>
      <c r="G10" s="68"/>
      <c r="H10" s="68"/>
      <c r="I10" s="68"/>
      <c r="J10" s="68"/>
      <c r="K10" s="1"/>
    </row>
    <row r="11" spans="1:11" ht="68.400000000000006" customHeight="1" x14ac:dyDescent="0.35">
      <c r="A11" s="4" t="s">
        <v>8</v>
      </c>
      <c r="B11" s="36" t="s">
        <v>64</v>
      </c>
      <c r="C11" s="36"/>
      <c r="D11" s="36"/>
      <c r="E11" s="36"/>
      <c r="F11" s="36"/>
      <c r="G11" s="36"/>
      <c r="H11" s="36"/>
      <c r="I11" s="36"/>
      <c r="J11" s="37"/>
    </row>
    <row r="12" spans="1:11" ht="49.25" customHeight="1" x14ac:dyDescent="0.35">
      <c r="A12" s="4" t="s">
        <v>9</v>
      </c>
      <c r="B12" s="65" t="s">
        <v>65</v>
      </c>
      <c r="C12" s="65"/>
      <c r="D12" s="65"/>
      <c r="E12" s="65"/>
      <c r="F12" s="65"/>
      <c r="G12" s="65"/>
      <c r="H12" s="65"/>
      <c r="I12" s="65"/>
      <c r="J12" s="65"/>
    </row>
    <row r="13" spans="1:11" ht="15.5" x14ac:dyDescent="0.3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35">
      <c r="A14" s="4" t="s">
        <v>11</v>
      </c>
      <c r="B14" s="24">
        <v>1</v>
      </c>
      <c r="C14" s="66" t="str">
        <f>IFERROR(VLOOKUP(B14,'[1]Validacion datos'!A2:B5,2,FALSE),"")</f>
        <v>DESARROLLO INSTITUCIONAL</v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35">
      <c r="A15" s="4" t="s">
        <v>12</v>
      </c>
      <c r="B15" s="7" t="s">
        <v>56</v>
      </c>
      <c r="C15" s="66" t="s">
        <v>57</v>
      </c>
      <c r="D15" s="66"/>
      <c r="E15" s="66"/>
      <c r="F15" s="66"/>
      <c r="G15" s="66"/>
      <c r="H15" s="66"/>
      <c r="I15" s="66"/>
      <c r="J15" s="66"/>
    </row>
    <row r="16" spans="1:11" ht="42" customHeight="1" x14ac:dyDescent="0.35">
      <c r="A16" s="4" t="s">
        <v>13</v>
      </c>
      <c r="B16" s="7" t="s">
        <v>59</v>
      </c>
      <c r="C16" s="66" t="s">
        <v>58</v>
      </c>
      <c r="D16" s="66"/>
      <c r="E16" s="66"/>
      <c r="F16" s="66"/>
      <c r="G16" s="66"/>
      <c r="H16" s="66"/>
      <c r="I16" s="66"/>
      <c r="J16" s="66"/>
    </row>
    <row r="17" spans="1:11" ht="15.5" x14ac:dyDescent="0.3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35">
      <c r="A18" s="4" t="s">
        <v>15</v>
      </c>
      <c r="B18" s="36" t="s">
        <v>66</v>
      </c>
      <c r="C18" s="36"/>
      <c r="D18" s="36"/>
      <c r="E18" s="36"/>
      <c r="F18" s="36"/>
      <c r="G18" s="36"/>
      <c r="H18" s="36"/>
      <c r="I18" s="36"/>
      <c r="J18" s="37"/>
    </row>
    <row r="19" spans="1:11" ht="70.25" customHeight="1" x14ac:dyDescent="0.35">
      <c r="A19" s="8" t="s">
        <v>16</v>
      </c>
      <c r="B19" s="36" t="s">
        <v>72</v>
      </c>
      <c r="C19" s="36"/>
      <c r="D19" s="36"/>
      <c r="E19" s="36"/>
      <c r="F19" s="36"/>
      <c r="G19" s="36"/>
      <c r="H19" s="36"/>
      <c r="I19" s="36"/>
      <c r="J19" s="37"/>
    </row>
    <row r="20" spans="1:11" ht="28.25" customHeight="1" x14ac:dyDescent="0.35">
      <c r="A20" s="8" t="s">
        <v>17</v>
      </c>
      <c r="B20" s="36" t="s">
        <v>71</v>
      </c>
      <c r="C20" s="36"/>
      <c r="D20" s="36"/>
      <c r="E20" s="36"/>
      <c r="F20" s="36"/>
      <c r="G20" s="36"/>
      <c r="H20" s="36"/>
      <c r="I20" s="36"/>
      <c r="J20" s="37"/>
    </row>
    <row r="21" spans="1:11" ht="25.75" customHeight="1" x14ac:dyDescent="0.35">
      <c r="A21" s="8" t="s">
        <v>37</v>
      </c>
      <c r="B21" s="36" t="s">
        <v>67</v>
      </c>
      <c r="C21" s="36"/>
      <c r="D21" s="36"/>
      <c r="E21" s="36"/>
      <c r="F21" s="36"/>
      <c r="G21" s="36"/>
      <c r="H21" s="36"/>
      <c r="I21" s="36"/>
      <c r="J21" s="37"/>
      <c r="K21" s="1"/>
    </row>
    <row r="22" spans="1:11" ht="15.5" x14ac:dyDescent="0.3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5" x14ac:dyDescent="0.35">
      <c r="A23" s="33" t="s">
        <v>19</v>
      </c>
      <c r="B23" s="34"/>
      <c r="C23" s="34"/>
      <c r="D23" s="34"/>
      <c r="E23" s="34"/>
      <c r="F23" s="34"/>
      <c r="G23" s="34"/>
      <c r="H23" s="34"/>
      <c r="I23" s="34"/>
      <c r="J23" s="35"/>
      <c r="K23" s="1"/>
    </row>
    <row r="24" spans="1:11" ht="15" customHeight="1" x14ac:dyDescent="0.35">
      <c r="A24" s="50" t="s">
        <v>20</v>
      </c>
      <c r="B24" s="51"/>
      <c r="C24" s="52" t="s">
        <v>21</v>
      </c>
      <c r="D24" s="53"/>
      <c r="E24" s="53"/>
      <c r="F24" s="53" t="s">
        <v>22</v>
      </c>
      <c r="G24" s="53"/>
      <c r="H24" s="51"/>
      <c r="I24" s="52" t="s">
        <v>23</v>
      </c>
      <c r="J24" s="54"/>
    </row>
    <row r="25" spans="1:11" x14ac:dyDescent="0.35">
      <c r="A25" s="55">
        <v>502430792</v>
      </c>
      <c r="B25" s="56"/>
      <c r="C25" s="57">
        <v>487488337</v>
      </c>
      <c r="D25" s="58"/>
      <c r="E25" s="59"/>
      <c r="F25" s="57">
        <v>343017624.81</v>
      </c>
      <c r="G25" s="58"/>
      <c r="H25" s="59"/>
      <c r="I25" s="60">
        <f>+F25/A25</f>
        <v>0.68271616762294296</v>
      </c>
      <c r="J25" s="61"/>
    </row>
    <row r="26" spans="1:11" ht="15.5" x14ac:dyDescent="0.35">
      <c r="A26" s="33" t="s">
        <v>24</v>
      </c>
      <c r="B26" s="34"/>
      <c r="C26" s="34"/>
      <c r="D26" s="34"/>
      <c r="E26" s="34"/>
      <c r="F26" s="34"/>
      <c r="G26" s="34"/>
      <c r="H26" s="34"/>
      <c r="I26" s="34"/>
      <c r="J26" s="35"/>
      <c r="K26" s="1"/>
    </row>
    <row r="27" spans="1:11" x14ac:dyDescent="0.35">
      <c r="A27" s="5"/>
      <c r="B27"/>
      <c r="C27" s="62" t="s">
        <v>47</v>
      </c>
      <c r="D27" s="63"/>
      <c r="E27" s="62" t="s">
        <v>51</v>
      </c>
      <c r="F27" s="63"/>
      <c r="G27" s="62" t="s">
        <v>52</v>
      </c>
      <c r="H27" s="62"/>
      <c r="I27" s="62" t="s">
        <v>25</v>
      </c>
      <c r="J27" s="64"/>
    </row>
    <row r="28" spans="1:11" ht="39" x14ac:dyDescent="0.35">
      <c r="A28" s="9" t="s">
        <v>26</v>
      </c>
      <c r="B28" s="10" t="s">
        <v>27</v>
      </c>
      <c r="C28" s="10" t="s">
        <v>38</v>
      </c>
      <c r="D28" s="10" t="s">
        <v>39</v>
      </c>
      <c r="E28" s="10" t="s">
        <v>41</v>
      </c>
      <c r="F28" s="10" t="s">
        <v>42</v>
      </c>
      <c r="G28" s="10" t="s">
        <v>43</v>
      </c>
      <c r="H28" s="10" t="s">
        <v>44</v>
      </c>
      <c r="I28" s="10" t="s">
        <v>45</v>
      </c>
      <c r="J28" s="11" t="s">
        <v>46</v>
      </c>
    </row>
    <row r="29" spans="1:11" ht="24" x14ac:dyDescent="0.35">
      <c r="A29" s="12" t="s">
        <v>62</v>
      </c>
      <c r="B29" s="13" t="s">
        <v>63</v>
      </c>
      <c r="C29" s="14">
        <v>13176</v>
      </c>
      <c r="D29" s="15">
        <v>502430792</v>
      </c>
      <c r="E29" s="15">
        <v>2890</v>
      </c>
      <c r="F29" s="15">
        <v>121065747.25</v>
      </c>
      <c r="G29" s="16">
        <v>5157</v>
      </c>
      <c r="H29" s="15">
        <v>113081336.15000001</v>
      </c>
      <c r="I29" s="17">
        <f>+Tabla1325623[[#This Row],[Física 
(E)]]/Tabla1325623[[#This Row],[Física
(C)]]</f>
        <v>1.7844290657439446</v>
      </c>
      <c r="J29" s="18">
        <f>+Tabla1325623[[#This Row],[Financiera 
 (F)]]/Tabla1325623[[#This Row],[Financiera
(D)]]</f>
        <v>0.93404896693436967</v>
      </c>
    </row>
    <row r="30" spans="1:11" ht="15.5" x14ac:dyDescent="0.35">
      <c r="A30" s="38">
        <v>36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1" ht="15.5" x14ac:dyDescent="0.35">
      <c r="A31" s="33" t="s">
        <v>28</v>
      </c>
      <c r="B31" s="34"/>
      <c r="C31" s="34"/>
      <c r="D31" s="34"/>
      <c r="E31" s="34"/>
      <c r="F31" s="34"/>
      <c r="G31" s="34"/>
      <c r="H31" s="34"/>
      <c r="I31" s="34"/>
      <c r="J31" s="35"/>
      <c r="K31" s="1"/>
    </row>
    <row r="32" spans="1:11" ht="21" customHeight="1" x14ac:dyDescent="0.35">
      <c r="A32" s="19" t="s">
        <v>29</v>
      </c>
      <c r="B32" s="36" t="s">
        <v>61</v>
      </c>
      <c r="C32" s="36"/>
      <c r="D32" s="36"/>
      <c r="E32" s="36"/>
      <c r="F32" s="36"/>
      <c r="G32" s="36"/>
      <c r="H32" s="36"/>
      <c r="I32" s="36"/>
      <c r="J32" s="37"/>
    </row>
    <row r="33" spans="1:11" ht="48" customHeight="1" x14ac:dyDescent="0.35">
      <c r="A33" s="19" t="s">
        <v>30</v>
      </c>
      <c r="B33" s="36" t="s">
        <v>60</v>
      </c>
      <c r="C33" s="36"/>
      <c r="D33" s="36"/>
      <c r="E33" s="36"/>
      <c r="F33" s="36"/>
      <c r="G33" s="36"/>
      <c r="H33" s="36"/>
      <c r="I33" s="36"/>
      <c r="J33" s="37"/>
    </row>
    <row r="34" spans="1:11" ht="114" customHeight="1" x14ac:dyDescent="0.35">
      <c r="A34" s="19" t="s">
        <v>31</v>
      </c>
      <c r="B34" s="36" t="s">
        <v>73</v>
      </c>
      <c r="C34" s="36"/>
      <c r="D34" s="36"/>
      <c r="E34" s="36"/>
      <c r="F34" s="36"/>
      <c r="G34" s="36"/>
      <c r="H34" s="36"/>
      <c r="I34" s="36"/>
      <c r="J34" s="37"/>
    </row>
    <row r="35" spans="1:11" ht="87.65" customHeight="1" x14ac:dyDescent="0.35">
      <c r="A35" s="19" t="s">
        <v>32</v>
      </c>
      <c r="B35" s="36" t="s">
        <v>74</v>
      </c>
      <c r="C35" s="36"/>
      <c r="D35" s="36"/>
      <c r="E35" s="36"/>
      <c r="F35" s="36"/>
      <c r="G35" s="36"/>
      <c r="H35" s="36"/>
      <c r="I35" s="36"/>
      <c r="J35" s="37"/>
    </row>
    <row r="36" spans="1:11" ht="15.5" x14ac:dyDescent="0.35">
      <c r="A36" s="38" t="s">
        <v>33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1" ht="15.5" x14ac:dyDescent="0.35">
      <c r="A37" s="41" t="s">
        <v>34</v>
      </c>
      <c r="B37" s="42"/>
      <c r="C37" s="42"/>
      <c r="D37" s="42"/>
      <c r="E37" s="42"/>
      <c r="F37" s="42"/>
      <c r="G37" s="42"/>
      <c r="H37" s="42"/>
      <c r="I37" s="42"/>
      <c r="J37" s="43"/>
      <c r="K37" s="1"/>
    </row>
    <row r="38" spans="1:11" ht="27.75" customHeight="1" x14ac:dyDescent="0.35">
      <c r="A38" s="44" t="s">
        <v>40</v>
      </c>
      <c r="B38" s="45"/>
      <c r="C38" s="45"/>
      <c r="D38" s="45"/>
      <c r="E38" s="45"/>
      <c r="F38" s="45"/>
      <c r="G38" s="45"/>
      <c r="H38" s="45"/>
      <c r="I38" s="45"/>
      <c r="J38" s="46"/>
    </row>
    <row r="39" spans="1:11" ht="27.75" customHeight="1" x14ac:dyDescent="0.3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ht="30.75" customHeight="1" x14ac:dyDescent="0.35">
      <c r="A40" s="47" t="s">
        <v>75</v>
      </c>
      <c r="B40" s="47"/>
      <c r="C40" s="47"/>
      <c r="D40" s="47"/>
      <c r="E40" s="47"/>
      <c r="F40" s="47"/>
      <c r="G40" s="47"/>
      <c r="H40" s="47"/>
      <c r="I40" s="47"/>
      <c r="J40" s="47"/>
    </row>
    <row r="42" spans="1:11" ht="15" thickBot="1" x14ac:dyDescent="0.4">
      <c r="A42" s="28" t="s">
        <v>48</v>
      </c>
      <c r="B42" s="31">
        <v>502430792</v>
      </c>
      <c r="F42" s="29"/>
      <c r="G42" s="48"/>
      <c r="H42" s="48"/>
      <c r="I42" s="48"/>
    </row>
    <row r="43" spans="1:11" ht="14.4" customHeight="1" thickTop="1" x14ac:dyDescent="0.35">
      <c r="A43" s="28" t="s">
        <v>49</v>
      </c>
      <c r="B43" s="31">
        <v>0</v>
      </c>
      <c r="F43" s="49" t="s">
        <v>68</v>
      </c>
      <c r="G43" s="49"/>
      <c r="H43" s="49"/>
      <c r="I43" s="49"/>
    </row>
    <row r="44" spans="1:11" x14ac:dyDescent="0.35">
      <c r="A44" s="28" t="s">
        <v>50</v>
      </c>
      <c r="B44" s="31">
        <v>113081336.15000001</v>
      </c>
      <c r="F44" s="32" t="s">
        <v>69</v>
      </c>
      <c r="G44" s="32"/>
      <c r="H44" s="32"/>
      <c r="I44" s="32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I44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G42:I42"/>
    <mergeCell ref="F43:I43"/>
  </mergeCells>
  <dataValidations count="14">
    <dataValidation allowBlank="1" showInputMessage="1" showErrorMessage="1" prompt="Monto ejecutado en el trimestre" sqref="H28:H29 B44" xr:uid="{5761CA45-543F-46B9-B5FE-CFE587CBD1AC}"/>
    <dataValidation allowBlank="1" showInputMessage="1" showErrorMessage="1" prompt="Meta alcanzada en el trimestre" sqref="G28:G29" xr:uid="{C0C12FAF-E86C-4A1D-8FCA-3E65AB176963}"/>
    <dataValidation allowBlank="1" showInputMessage="1" showErrorMessage="1" prompt="Monto presupuestado para el producto" sqref="F28:F29 D28:D29 B42 E29" xr:uid="{64E57817-E326-4B7A-8EF8-F2BE1B96943B}"/>
    <dataValidation allowBlank="1" showInputMessage="1" showErrorMessage="1" prompt="Meta anual del indicador" sqref="E28 C28:C29" xr:uid="{6C10D0AB-0C97-4448-B709-C98DA8162752}"/>
    <dataValidation allowBlank="1" showInputMessage="1" showErrorMessage="1" prompt="Nombre del indicador" sqref="B28:B29" xr:uid="{B9E059A3-3C86-46F7-B292-BE86C19979F8}"/>
    <dataValidation allowBlank="1" showInputMessage="1" showErrorMessage="1" prompt="Nombre de cada producto" sqref="A28:A29" xr:uid="{BD8E5937-002D-4D13-99EA-9E0E6C3694D9}"/>
    <dataValidation allowBlank="1" showInputMessage="1" showErrorMessage="1" prompt="¿En qué consiste el programa?" sqref="B33:J33 B19:J19" xr:uid="{985AE6B0-AF3B-4CFE-9637-78F5C8DCF666}"/>
    <dataValidation allowBlank="1" showInputMessage="1" showErrorMessage="1" prompt="Presupuesto del programa" sqref="A25:C25 F25" xr:uid="{BC618D07-FEF0-4595-96C3-F58CEABEDD7E}"/>
    <dataValidation allowBlank="1" showInputMessage="1" showErrorMessage="1" prompt="Oportunidades de mejora identificadas" sqref="A38:J39" xr:uid="{0CF4B3A7-44B4-426F-A55F-E9530E170051}"/>
    <dataValidation allowBlank="1" showInputMessage="1" showErrorMessage="1" prompt="De existir desvío, explicar razones." sqref="B35:J35" xr:uid="{FA31C0ED-EBB2-4D35-8DA2-5F1263E9613C}"/>
    <dataValidation allowBlank="1" showInputMessage="1" showErrorMessage="1" prompt="1. Describir lo plasmado en el presupuesto_x000a_2. Describir lo alcanzado en términos financieros y de producción " sqref="B34:J34" xr:uid="{06DDE300-4375-40E1-B092-79737D892F18}"/>
    <dataValidation allowBlank="1" showInputMessage="1" showErrorMessage="1" prompt="¿A quién va dirigido el programa?, ¿qué característica tiene esta población que requiere ser beneficiada?" sqref="B20:J20" xr:uid="{6518091E-6526-4CB9-84C3-EC39B308FAAD}"/>
    <dataValidation allowBlank="1" showInputMessage="1" prompt="Nombre del capítulo" sqref="B8:J10" xr:uid="{CD1B7CC8-CDDC-443E-BED4-01E9E70A7B94}"/>
    <dataValidation allowBlank="1" sqref="A8" xr:uid="{E8ECAE60-A919-4CFB-B454-66826893AAFE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J12"/>
  <sheetViews>
    <sheetView workbookViewId="0">
      <selection activeCell="J11" sqref="J11"/>
    </sheetView>
  </sheetViews>
  <sheetFormatPr baseColWidth="10" defaultColWidth="10.90625" defaultRowHeight="14.5" x14ac:dyDescent="0.35"/>
  <cols>
    <col min="4" max="4" width="20.08984375" customWidth="1"/>
    <col min="6" max="6" width="13.453125" bestFit="1" customWidth="1"/>
    <col min="10" max="10" width="24.08984375" customWidth="1"/>
  </cols>
  <sheetData>
    <row r="3" spans="3:10" x14ac:dyDescent="0.35">
      <c r="C3" s="30"/>
    </row>
    <row r="4" spans="3:10" x14ac:dyDescent="0.35">
      <c r="C4" s="30"/>
    </row>
    <row r="5" spans="3:10" x14ac:dyDescent="0.35">
      <c r="C5" s="30"/>
      <c r="I5" s="30"/>
      <c r="J5" s="30"/>
    </row>
    <row r="6" spans="3:10" x14ac:dyDescent="0.35">
      <c r="D6" s="30"/>
      <c r="F6" s="30"/>
      <c r="I6" s="30"/>
      <c r="J6" s="30"/>
    </row>
    <row r="7" spans="3:10" x14ac:dyDescent="0.35">
      <c r="D7" s="30"/>
      <c r="F7" s="30"/>
      <c r="I7" s="30"/>
      <c r="J7" s="30"/>
    </row>
    <row r="8" spans="3:10" x14ac:dyDescent="0.35">
      <c r="D8" s="30"/>
      <c r="F8" s="30"/>
    </row>
    <row r="10" spans="3:10" x14ac:dyDescent="0.35">
      <c r="J10" s="30"/>
    </row>
    <row r="11" spans="3:10" x14ac:dyDescent="0.35">
      <c r="J11" s="30"/>
    </row>
    <row r="12" spans="3:10" x14ac:dyDescent="0.35">
      <c r="J12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3er. Trimestre 2024</vt:lpstr>
      <vt:lpstr>Hoja3</vt:lpstr>
      <vt:lpstr>'3er. Trimestre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Encargado de Planificacion  y Desarrollo</cp:lastModifiedBy>
  <cp:lastPrinted>2022-08-19T16:08:15Z</cp:lastPrinted>
  <dcterms:created xsi:type="dcterms:W3CDTF">2021-03-22T15:50:10Z</dcterms:created>
  <dcterms:modified xsi:type="dcterms:W3CDTF">2024-10-09T15:47:44Z</dcterms:modified>
</cp:coreProperties>
</file>