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19425" windowHeight="10305" tabRatio="820"/>
  </bookViews>
  <sheets>
    <sheet name="4to. Trimestre 2024 " sheetId="17" r:id="rId1"/>
    <sheet name="Hoja3" sheetId="7" r:id="rId2"/>
  </sheets>
  <externalReferences>
    <externalReference r:id="rId3"/>
  </externalReferences>
  <definedNames>
    <definedName name="_xlnm.Print_Area" localSheetId="0">'4to. Trimestre 2024 '!$A$1:$J$45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17" l="1"/>
  <c r="I29" i="17"/>
  <c r="I25" i="17"/>
  <c r="C14" i="17"/>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<sst xmlns="http://schemas.openxmlformats.org/spreadsheetml/2006/main" count="76" uniqueCount="76">
  <si>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</si>
  <si>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</si>
  <si>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</si>
  <si>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</si>
  <si>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</si>
  <si>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</si>
  <si>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</si>
  <si>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</si>
  <si>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</si>
  <si>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</si>
  <si>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</si>
  <si>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</si>
  <si>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</si>
  <si>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</si>
  <si>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</si>
  <si>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</si>
  <si>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</si>
  <si>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</si>
  <si>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</si>
  <si>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</si>
  <si>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</si>
  <si>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</si>
  <si>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</si>
  <si>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</si>
  <si>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</si>
  <si>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</si>
  <si>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</si>
  <si>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</si>
  <si>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</si>
  <si>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</si>
  <si>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</si>
  <si>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</si>
  <si>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</si>
  <si>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</si>
  <si>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</si>
  <si>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</si>
  <si>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</si>
  <si>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</si>
  <si>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</si>
  <si>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</si>
  <si>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</si>
  <si>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</si>
  <si>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</si>
  <si>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</si>
  <si>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</si>
  <si>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</si>
  <si>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</si>
  <si>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</si>
  <si>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</si>
  <si>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</si>
  <si>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</si>
  <si>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Programación Trimestral</t>
  </si>
  <si>
    <t>Ejecución Trimestral</t>
  </si>
  <si>
    <t>0203- MINISTERIO DE DEFENSA</t>
  </si>
  <si>
    <t>0203.01 - MINISTERIO DE DEFENSA</t>
  </si>
  <si>
    <t>0203.01.0012 - CUERPO ESPECIALIZADO DE SEGURIDAD FRONTERIZA TERRESTRE</t>
  </si>
  <si>
    <t>1.4-1.4</t>
  </si>
  <si>
    <t>Seguridad y convivencia pacifica</t>
  </si>
  <si>
    <t xml:space="preserve"> Garantizar la defensa de los intereses nacionales en los espacios terrestre, marítimo y aéreo</t>
  </si>
  <si>
    <t>1.4.1 - 1.4.1</t>
  </si>
  <si>
    <t>Controlar la entrada y salida de personas migración ilegal, coordinar acciones para controlar el crimen organizado, controlar el tráfico de droga, coordinar con la dirección de aduana la entrada y salida de mercancías, coordinar con la dirección de control de droga el tráfico de sustancias controladas.</t>
  </si>
  <si>
    <t>Zona fronteriza asegurada y controlada.</t>
  </si>
  <si>
    <t>6178- Zona fronteriza asegurada y controlada.</t>
  </si>
  <si>
    <t>Cantidad de operativos realizados.</t>
  </si>
  <si>
    <t>Establecer un dispositivo de seguridad y control permanente en los puntos formales de entrada y salida, así como en las aéreas que le sean asignadas a lo largo de la frontera  terrestre dominicana. Realizar patrullaje y establecer puestos de control, observación y  chequeo, aplicando todas las medidas de coordinación necesarias para el desarrollo de operaciones conjuntas con las diferentes agencias destacadas a todo lo largo de la Frontera Dominico-Haitiana.</t>
  </si>
  <si>
    <t xml:space="preserve">Ser un cuerpo especializado capaz de controlar y asegurar la frontera dominico-haitiana mediante la capacitación continua y renovada de sus miembros, servir de ente coordinador cuando se ejecuten operaciones conjuntas con las demás instituciones destacadas en la frontera.
</t>
  </si>
  <si>
    <t>Defensa Nacional</t>
  </si>
  <si>
    <t>Zona fronteriza controlada y asegurada.</t>
  </si>
  <si>
    <t>2do.Tte. Abg. Glendy E. Mercedes Alcantara, ERD.</t>
  </si>
  <si>
    <t>Enc. del Dep. de Planificación y Desarrollo.</t>
  </si>
  <si>
    <t>Informe de Evaluación Trimestral de las Metas Físicas-Financieras</t>
  </si>
  <si>
    <t>Población en general.</t>
  </si>
  <si>
    <t>Proteger, salvaguardar el territorio nacional y garantizar el bienestar de toda la población a través del control del crimen organizado, de manera focalizada la protección fronteriza, elaboración y actualización cartográfica, regulación y vigilancia de las empresas de seguridad privada, protección a los usuarios del metro y teleférico de Santo Domingo, servicios de seguridad en los aeropuertos nacionales e internacionales y cumplimiento de las leyes y normas respecto a la protección del medio ambiente.</t>
  </si>
  <si>
    <t>En el 4to. trimestre tenemos un aumento porcentual de 26.44% en cuanto a la ejecución financiera respecto a lo planificado debido a que el monto reservado por DIGEPRES del 20% de los gastos no fueron devueltos, además nos fueron asignados un monto extrapresupuestario de RD$13,106,211.18 para cubrir necesidades de gastos por el aumento de las operaciones.</t>
  </si>
  <si>
    <r>
      <rPr>
        <b/>
        <sz val="12"/>
        <rFont val="Calibri"/>
        <family val="2"/>
      </rPr>
      <t>Nota:</t>
    </r>
    <r>
      <rPr>
        <sz val="12"/>
        <rFont val="Calibri"/>
        <family val="2"/>
      </rPr>
      <t xml:space="preserve"> Informe de evaluación correspondiente al 4to. trimestre 2024.</t>
    </r>
  </si>
  <si>
    <t>La situación política y social de Haití ejerce una presión constante sobre la frontera terrestre dominico-haitiana. Además, el conflicto entre ambos países por la construcción del canal de agua en el río Masacre, en la provincia de Dajabón, ha intensificado esta tensión. Esta situación ha obligado a los organismos de seguridad del Estado Dominicano a reforzar las labores de vigilancia para garantizar la seguridad del territorio. Entre las acciones implementadas, se incluyen un dispositivo de seguridad permanente para la supervisión, control y protección de la verja perimetral, con el objetivo de contrarrestar los ilícitos en la franja fronteriza. Esto también implica la protección de la verja física y los accesorios instalados en ella y sus alrededores. Además, el CESFRONT ha incrementado sus operaciones, realizando patrullajes a pie, en vehículos motorizados y utilizando drones para vigilancia. Como resultado, se ha registrado un aumento del 35.22% en lo ejecutado en con respecto a lo programado para el 4to. trimestre. Es importante resaltar que esta situación ha generado un sacrificio para los miembros del cuerpo especializado, ya que están realizando servicios dobles, esperando la autorización de los recursos necesarios para incrementar la fuerza autorizada de este cuerpo especializado.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</si>
</sst>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12"/>
      <name val="Calibri"/>
      <family val="2"/>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thick">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0" fontId="11" fillId="0" borderId="35" xfId="0" applyFont="1" applyBorder="1" applyProtection="1">
      <protection locked="0"/>
    </xf>
    <xf numFmtId="4" fontId="0" fillId="0" borderId="0" xfId="0" applyNumberFormat="1"/>
    <xf numFmtId="4" fontId="0" fillId="0" borderId="20" xfId="0" applyNumberFormat="1" applyBorder="1" applyAlignment="1">
      <alignment horizontal="center" vertical="top" wrapText="1"/>
    </xf>
    <xf numFmtId="49" fontId="18" fillId="0" borderId="20" xfId="0"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1" fillId="0" borderId="35" xfId="0" applyFont="1" applyBorder="1" applyAlignment="1" applyProtection="1">
      <alignment horizontal="center"/>
      <protection locked="0"/>
    </xf>
    <xf numFmtId="0" fontId="13" fillId="0" borderId="0" xfId="0" applyFont="1" applyAlignment="1" applyProtection="1">
      <alignment horizont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5A5A5"/>
        </top>
      </border>
    </dxf>
    <dxf>
      <border outline="0">
        <left style="thin">
          <color rgb="FF000000"/>
        </left>
        <right style="thin">
          <color rgb="FF000000"/>
        </right>
        <top style="thin">
          <color rgb="FFA5A5A5"/>
        </top>
        <bottom style="thin">
          <color rgb="FFA5A5A5"/>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5A5A5"/>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xmlns="" id="{BB58CE79-C9B2-453B-8910-F035E8194D3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5</xdr:col>
      <xdr:colOff>674304</xdr:colOff>
      <xdr:row>39</xdr:row>
      <xdr:rowOff>349250</xdr:rowOff>
    </xdr:from>
    <xdr:to>
      <xdr:col>7</xdr:col>
      <xdr:colOff>583398</xdr:colOff>
      <xdr:row>42</xdr:row>
      <xdr:rowOff>0</xdr:rowOff>
    </xdr:to>
    <xdr:pic>
      <xdr:nvPicPr>
        <xdr:cNvPr id="3" name="Imagen 2">
          <a:extLst>
            <a:ext uri="{FF2B5EF4-FFF2-40B4-BE49-F238E27FC236}">
              <a16:creationId xmlns:a16="http://schemas.microsoft.com/office/drawing/2014/main" xmlns="" id="{8D73392C-D5FE-4FDB-BD76-EACE21ED58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4354" y="14357350"/>
          <a:ext cx="1674394" cy="412750"/>
        </a:xfrm>
        <a:prstGeom prst="rect">
          <a:avLst/>
        </a:prstGeom>
        <a:noFill/>
        <a:ln>
          <a:noFill/>
        </a:ln>
      </xdr:spPr>
    </xdr:pic>
    <xdr:clientData/>
  </xdr:twoCellAnchor>
  <xdr:twoCellAnchor editAs="oneCell">
    <xdr:from>
      <xdr:col>7</xdr:col>
      <xdr:colOff>675477</xdr:colOff>
      <xdr:row>38</xdr:row>
      <xdr:rowOff>281667</xdr:rowOff>
    </xdr:from>
    <xdr:to>
      <xdr:col>8</xdr:col>
      <xdr:colOff>543442</xdr:colOff>
      <xdr:row>41</xdr:row>
      <xdr:rowOff>120253</xdr:rowOff>
    </xdr:to>
    <xdr:pic>
      <xdr:nvPicPr>
        <xdr:cNvPr id="4" name="Imagen 3">
          <a:extLst>
            <a:ext uri="{FF2B5EF4-FFF2-40B4-BE49-F238E27FC236}">
              <a16:creationId xmlns:a16="http://schemas.microsoft.com/office/drawing/2014/main" xmlns="" id="{1F482089-B40B-4AB8-8B33-EF951C2087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233001">
          <a:off x="7920827" y="13940517"/>
          <a:ext cx="750615" cy="7593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id="3" name="Tabla13256234" displayName="Tabla13256234" ref="A28:J29"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+Tabla13256234[[#This Row],[Física 
(E)]]/Tabla13256234[[#This Row],[Física
(C)]]</calculatedColumnFormula>
    </tableColumn>
    <tableColumn id="8" name="Financiero _x000a_(%) _x000a_H=F/D" dataDxfId="0">
      <calculatedColumnFormula>+Tabla13256234[[#This Row],[Financiera 
 (F)]]/Tabla13256234[[#This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abSelected="1" view="pageBreakPreview" zoomScaleSheetLayoutView="100" workbookViewId="0">
      <selection activeCell="L9" sqref="L9"/>
    </sheetView>
  </sheetViews>
  <sheetFormatPr baseColWidth="10" defaultColWidth="10.85546875" defaultRowHeight="15" x14ac:dyDescent="0.25"/>
  <cols>
    <col min="1" max="1" width="23" style="6" customWidth="1"/>
    <col min="2" max="2" width="16.5703125" style="6" bestFit="1" customWidth="1"/>
    <col min="3" max="3" width="12.5703125" style="6" customWidth="1"/>
    <col min="4" max="4" width="13.5703125" style="6" bestFit="1" customWidth="1"/>
    <col min="5" max="10" width="12.5703125" style="6" customWidth="1"/>
    <col min="11" max="11" width="10.85546875" style="6"/>
  </cols>
  <sheetData>
    <row r="1" spans="1:11" ht="30.6" customHeight="1" thickBot="1" x14ac:dyDescent="0.3">
      <c r="A1" s="20"/>
      <c r="B1" s="34" t="s">
        <v>70</v>
      </c>
      <c r="C1" s="35"/>
      <c r="D1" s="35"/>
      <c r="E1" s="35"/>
      <c r="F1" s="35"/>
      <c r="G1" s="35"/>
      <c r="H1" s="35"/>
      <c r="I1" s="35"/>
      <c r="J1" s="36"/>
      <c r="K1" s="1"/>
    </row>
    <row r="2" spans="1:11" ht="21.75" thickBot="1" x14ac:dyDescent="0.3">
      <c r="A2" s="21"/>
      <c r="B2" s="37" t="s">
        <v>0</v>
      </c>
      <c r="C2" s="38"/>
      <c r="D2" s="37" t="s">
        <v>1</v>
      </c>
      <c r="E2" s="38"/>
      <c r="F2" s="38"/>
      <c r="G2" s="38"/>
      <c r="H2" s="39"/>
      <c r="I2" s="2" t="s">
        <v>2</v>
      </c>
      <c r="J2" s="3" t="s">
        <v>3</v>
      </c>
      <c r="K2" s="1"/>
    </row>
    <row r="3" spans="1:11" ht="21.6" thickBot="1" x14ac:dyDescent="0.4">
      <c r="A3" s="22"/>
      <c r="B3" s="40" t="s">
        <v>4</v>
      </c>
      <c r="C3" s="41"/>
      <c r="D3" s="40"/>
      <c r="E3" s="41"/>
      <c r="F3" s="41"/>
      <c r="G3" s="41"/>
      <c r="H3" s="42"/>
      <c r="I3" s="26"/>
      <c r="J3" s="27"/>
      <c r="K3" s="1"/>
    </row>
    <row r="4" spans="1:11" ht="14.45" x14ac:dyDescent="0.35">
      <c r="A4" s="43"/>
      <c r="B4" s="44"/>
      <c r="C4" s="44"/>
      <c r="D4" s="45"/>
      <c r="E4" s="45"/>
      <c r="F4" s="45"/>
      <c r="G4" s="45"/>
      <c r="H4" s="45"/>
      <c r="I4" s="44"/>
      <c r="J4" s="46"/>
      <c r="K4" s="1"/>
    </row>
    <row r="5" spans="1:11" ht="3" customHeight="1" x14ac:dyDescent="0.35">
      <c r="A5" s="47"/>
      <c r="B5" s="48"/>
      <c r="C5" s="48"/>
      <c r="D5" s="48"/>
      <c r="E5" s="48"/>
      <c r="F5" s="48"/>
      <c r="G5" s="48"/>
      <c r="H5" s="48"/>
      <c r="I5" s="48"/>
      <c r="J5" s="49"/>
      <c r="K5" s="1"/>
    </row>
    <row r="6" spans="1:11" ht="15.75" x14ac:dyDescent="0.25">
      <c r="A6" s="50" t="s">
        <v>5</v>
      </c>
      <c r="B6" s="51"/>
      <c r="C6" s="51"/>
      <c r="D6" s="51"/>
      <c r="E6" s="51"/>
      <c r="F6" s="51"/>
      <c r="G6" s="51"/>
      <c r="H6" s="51"/>
      <c r="I6" s="51"/>
      <c r="J6" s="52"/>
      <c r="K6" s="1"/>
    </row>
    <row r="7" spans="1:11" ht="15.75" x14ac:dyDescent="0.25">
      <c r="A7" s="53" t="s">
        <v>6</v>
      </c>
      <c r="B7" s="54"/>
      <c r="C7" s="54"/>
      <c r="D7" s="54"/>
      <c r="E7" s="54"/>
      <c r="F7" s="54"/>
      <c r="G7" s="54"/>
      <c r="H7" s="54"/>
      <c r="I7" s="54"/>
      <c r="J7" s="55"/>
      <c r="K7" s="1"/>
    </row>
    <row r="8" spans="1:11" x14ac:dyDescent="0.25">
      <c r="A8" s="4" t="s">
        <v>7</v>
      </c>
      <c r="B8" s="32" t="s">
        <v>53</v>
      </c>
      <c r="C8" s="33"/>
      <c r="D8" s="33"/>
      <c r="E8" s="33"/>
      <c r="F8" s="33"/>
      <c r="G8" s="33"/>
      <c r="H8" s="33"/>
      <c r="I8" s="33"/>
      <c r="J8" s="33"/>
      <c r="K8" s="1"/>
    </row>
    <row r="9" spans="1:11" ht="15" customHeight="1" x14ac:dyDescent="0.25">
      <c r="A9" s="23" t="s">
        <v>35</v>
      </c>
      <c r="B9" s="32" t="s">
        <v>54</v>
      </c>
      <c r="C9" s="33"/>
      <c r="D9" s="33"/>
      <c r="E9" s="33"/>
      <c r="F9" s="33"/>
      <c r="G9" s="33"/>
      <c r="H9" s="33"/>
      <c r="I9" s="33"/>
      <c r="J9" s="33"/>
      <c r="K9" s="1"/>
    </row>
    <row r="10" spans="1:11" ht="14.45" x14ac:dyDescent="0.35">
      <c r="A10" s="23" t="s">
        <v>36</v>
      </c>
      <c r="B10" s="32" t="s">
        <v>55</v>
      </c>
      <c r="C10" s="33"/>
      <c r="D10" s="33"/>
      <c r="E10" s="33"/>
      <c r="F10" s="33"/>
      <c r="G10" s="33"/>
      <c r="H10" s="33"/>
      <c r="I10" s="33"/>
      <c r="J10" s="33"/>
      <c r="K10" s="1"/>
    </row>
    <row r="11" spans="1:11" ht="68.45" customHeight="1" x14ac:dyDescent="0.25">
      <c r="A11" s="4" t="s">
        <v>8</v>
      </c>
      <c r="B11" s="56" t="s">
        <v>64</v>
      </c>
      <c r="C11" s="56"/>
      <c r="D11" s="56"/>
      <c r="E11" s="56"/>
      <c r="F11" s="56"/>
      <c r="G11" s="56"/>
      <c r="H11" s="56"/>
      <c r="I11" s="56"/>
      <c r="J11" s="57"/>
    </row>
    <row r="12" spans="1:11" ht="49.35" customHeight="1" x14ac:dyDescent="0.25">
      <c r="A12" s="4" t="s">
        <v>9</v>
      </c>
      <c r="B12" s="58" t="s">
        <v>65</v>
      </c>
      <c r="C12" s="58"/>
      <c r="D12" s="58"/>
      <c r="E12" s="58"/>
      <c r="F12" s="58"/>
      <c r="G12" s="58"/>
      <c r="H12" s="58"/>
      <c r="I12" s="58"/>
      <c r="J12" s="58"/>
    </row>
    <row r="13" spans="1:11" ht="15.75" x14ac:dyDescent="0.25">
      <c r="A13" s="50" t="s">
        <v>10</v>
      </c>
      <c r="B13" s="51"/>
      <c r="C13" s="51"/>
      <c r="D13" s="51"/>
      <c r="E13" s="51"/>
      <c r="F13" s="51"/>
      <c r="G13" s="51"/>
      <c r="H13" s="51"/>
      <c r="I13" s="51"/>
      <c r="J13" s="52"/>
    </row>
    <row r="14" spans="1:11" ht="27.75" customHeight="1" x14ac:dyDescent="0.25">
      <c r="A14" s="4" t="s">
        <v>11</v>
      </c>
      <c r="B14" s="24">
        <v>1</v>
      </c>
      <c r="C14" s="59" t="str">
        <f>IFERROR(VLOOKUP(B14,'[1]Validacion datos'!A2:B5,2,FALSE),"")</f>
        <v>DESARROLLO INSTITUCIONAL</v>
      </c>
      <c r="D14" s="59"/>
      <c r="E14" s="59"/>
      <c r="F14" s="59"/>
      <c r="G14" s="59"/>
      <c r="H14" s="59"/>
      <c r="I14" s="59"/>
      <c r="J14" s="59"/>
    </row>
    <row r="15" spans="1:11" ht="26.25" customHeight="1" x14ac:dyDescent="0.35">
      <c r="A15" s="4" t="s">
        <v>12</v>
      </c>
      <c r="B15" s="7" t="s">
        <v>56</v>
      </c>
      <c r="C15" s="59" t="s">
        <v>57</v>
      </c>
      <c r="D15" s="59"/>
      <c r="E15" s="59"/>
      <c r="F15" s="59"/>
      <c r="G15" s="59"/>
      <c r="H15" s="59"/>
      <c r="I15" s="59"/>
      <c r="J15" s="59"/>
    </row>
    <row r="16" spans="1:11" ht="42" customHeight="1" x14ac:dyDescent="0.25">
      <c r="A16" s="4" t="s">
        <v>13</v>
      </c>
      <c r="B16" s="7" t="s">
        <v>59</v>
      </c>
      <c r="C16" s="59" t="s">
        <v>58</v>
      </c>
      <c r="D16" s="59"/>
      <c r="E16" s="59"/>
      <c r="F16" s="59"/>
      <c r="G16" s="59"/>
      <c r="H16" s="59"/>
      <c r="I16" s="59"/>
      <c r="J16" s="59"/>
    </row>
    <row r="17" spans="1:11" ht="15.75" x14ac:dyDescent="0.25">
      <c r="A17" s="50" t="s">
        <v>14</v>
      </c>
      <c r="B17" s="51"/>
      <c r="C17" s="51"/>
      <c r="D17" s="51"/>
      <c r="E17" s="51"/>
      <c r="F17" s="51"/>
      <c r="G17" s="51"/>
      <c r="H17" s="51"/>
      <c r="I17" s="51"/>
      <c r="J17" s="52"/>
    </row>
    <row r="18" spans="1:11" ht="29.25" customHeight="1" x14ac:dyDescent="0.35">
      <c r="A18" s="4" t="s">
        <v>15</v>
      </c>
      <c r="B18" s="56" t="s">
        <v>66</v>
      </c>
      <c r="C18" s="56"/>
      <c r="D18" s="56"/>
      <c r="E18" s="56"/>
      <c r="F18" s="56"/>
      <c r="G18" s="56"/>
      <c r="H18" s="56"/>
      <c r="I18" s="56"/>
      <c r="J18" s="57"/>
    </row>
    <row r="19" spans="1:11" ht="70.349999999999994" customHeight="1" x14ac:dyDescent="0.25">
      <c r="A19" s="8" t="s">
        <v>16</v>
      </c>
      <c r="B19" s="56" t="s">
        <v>72</v>
      </c>
      <c r="C19" s="56"/>
      <c r="D19" s="56"/>
      <c r="E19" s="56"/>
      <c r="F19" s="56"/>
      <c r="G19" s="56"/>
      <c r="H19" s="56"/>
      <c r="I19" s="56"/>
      <c r="J19" s="57"/>
    </row>
    <row r="20" spans="1:11" ht="28.35" customHeight="1" x14ac:dyDescent="0.25">
      <c r="A20" s="8" t="s">
        <v>17</v>
      </c>
      <c r="B20" s="56" t="s">
        <v>71</v>
      </c>
      <c r="C20" s="56"/>
      <c r="D20" s="56"/>
      <c r="E20" s="56"/>
      <c r="F20" s="56"/>
      <c r="G20" s="56"/>
      <c r="H20" s="56"/>
      <c r="I20" s="56"/>
      <c r="J20" s="57"/>
    </row>
    <row r="21" spans="1:11" ht="25.7" customHeight="1" x14ac:dyDescent="0.35">
      <c r="A21" s="8" t="s">
        <v>37</v>
      </c>
      <c r="B21" s="56" t="s">
        <v>67</v>
      </c>
      <c r="C21" s="56"/>
      <c r="D21" s="56"/>
      <c r="E21" s="56"/>
      <c r="F21" s="56"/>
      <c r="G21" s="56"/>
      <c r="H21" s="56"/>
      <c r="I21" s="56"/>
      <c r="J21" s="57"/>
      <c r="K21" s="1"/>
    </row>
    <row r="22" spans="1:11" ht="15.75" x14ac:dyDescent="0.25">
      <c r="A22" s="50" t="s">
        <v>18</v>
      </c>
      <c r="B22" s="51"/>
      <c r="C22" s="51"/>
      <c r="D22" s="51"/>
      <c r="E22" s="51"/>
      <c r="F22" s="51"/>
      <c r="G22" s="51"/>
      <c r="H22" s="51"/>
      <c r="I22" s="51"/>
      <c r="J22" s="52"/>
    </row>
    <row r="23" spans="1:11" ht="15.75" x14ac:dyDescent="0.25">
      <c r="A23" s="53" t="s">
        <v>19</v>
      </c>
      <c r="B23" s="54"/>
      <c r="C23" s="54"/>
      <c r="D23" s="54"/>
      <c r="E23" s="54"/>
      <c r="F23" s="54"/>
      <c r="G23" s="54"/>
      <c r="H23" s="54"/>
      <c r="I23" s="54"/>
      <c r="J23" s="55"/>
      <c r="K23" s="1"/>
    </row>
    <row r="24" spans="1:11" ht="15" customHeight="1" x14ac:dyDescent="0.25">
      <c r="A24" s="60" t="s">
        <v>20</v>
      </c>
      <c r="B24" s="61"/>
      <c r="C24" s="62" t="s">
        <v>21</v>
      </c>
      <c r="D24" s="63"/>
      <c r="E24" s="63"/>
      <c r="F24" s="63" t="s">
        <v>22</v>
      </c>
      <c r="G24" s="63"/>
      <c r="H24" s="61"/>
      <c r="I24" s="62" t="s">
        <v>23</v>
      </c>
      <c r="J24" s="64"/>
    </row>
    <row r="25" spans="1:11" ht="14.45" x14ac:dyDescent="0.35">
      <c r="A25" s="65">
        <v>502430792</v>
      </c>
      <c r="B25" s="66"/>
      <c r="C25" s="67">
        <v>517877996</v>
      </c>
      <c r="D25" s="68"/>
      <c r="E25" s="69"/>
      <c r="F25" s="67">
        <v>515537003.18000001</v>
      </c>
      <c r="G25" s="68"/>
      <c r="H25" s="69"/>
      <c r="I25" s="70">
        <f>+F25/A25</f>
        <v>1.0260856050001013</v>
      </c>
      <c r="J25" s="71"/>
    </row>
    <row r="26" spans="1:11" ht="15.75" x14ac:dyDescent="0.25">
      <c r="A26" s="53" t="s">
        <v>24</v>
      </c>
      <c r="B26" s="54"/>
      <c r="C26" s="54"/>
      <c r="D26" s="54"/>
      <c r="E26" s="54"/>
      <c r="F26" s="54"/>
      <c r="G26" s="54"/>
      <c r="H26" s="54"/>
      <c r="I26" s="54"/>
      <c r="J26" s="55"/>
      <c r="K26" s="1"/>
    </row>
    <row r="27" spans="1:11" x14ac:dyDescent="0.25">
      <c r="A27" s="5"/>
      <c r="B27"/>
      <c r="C27" s="72" t="s">
        <v>47</v>
      </c>
      <c r="D27" s="73"/>
      <c r="E27" s="72" t="s">
        <v>51</v>
      </c>
      <c r="F27" s="73"/>
      <c r="G27" s="72" t="s">
        <v>52</v>
      </c>
      <c r="H27" s="72"/>
      <c r="I27" s="72" t="s">
        <v>25</v>
      </c>
      <c r="J27" s="74"/>
    </row>
    <row r="28" spans="1:11" ht="38.25" x14ac:dyDescent="0.25">
      <c r="A28" s="9" t="s">
        <v>26</v>
      </c>
      <c r="B28" s="10" t="s">
        <v>27</v>
      </c>
      <c r="C28" s="10" t="s">
        <v>38</v>
      </c>
      <c r="D28" s="10" t="s">
        <v>39</v>
      </c>
      <c r="E28" s="10" t="s">
        <v>41</v>
      </c>
      <c r="F28" s="10" t="s">
        <v>42</v>
      </c>
      <c r="G28" s="10" t="s">
        <v>43</v>
      </c>
      <c r="H28" s="10" t="s">
        <v>44</v>
      </c>
      <c r="I28" s="10" t="s">
        <v>45</v>
      </c>
      <c r="J28" s="11" t="s">
        <v>46</v>
      </c>
    </row>
    <row r="29" spans="1:11" ht="24" x14ac:dyDescent="0.35">
      <c r="A29" s="12" t="s">
        <v>62</v>
      </c>
      <c r="B29" s="13" t="s">
        <v>63</v>
      </c>
      <c r="C29" s="14">
        <v>13176</v>
      </c>
      <c r="D29" s="15">
        <v>502430792</v>
      </c>
      <c r="E29" s="15">
        <v>3660</v>
      </c>
      <c r="F29" s="15">
        <v>136450050.25</v>
      </c>
      <c r="G29" s="16">
        <v>4949</v>
      </c>
      <c r="H29" s="15">
        <v>172519378.37</v>
      </c>
      <c r="I29" s="17">
        <f>+Tabla13256234[[#This Row],[Física 
(E)]]/Tabla13256234[[#This Row],[Física
(C)]]</f>
        <v>1.3521857923497267</v>
      </c>
      <c r="J29" s="18">
        <f>+Tabla13256234[[#This Row],[Financiera 
 (F)]]/Tabla13256234[[#This Row],[Financiera
(D)]]</f>
        <v>1.2643408929048745</v>
      </c>
    </row>
    <row r="30" spans="1:11" ht="15.6" x14ac:dyDescent="0.35">
      <c r="A30" s="50">
        <v>36</v>
      </c>
      <c r="B30" s="51"/>
      <c r="C30" s="51"/>
      <c r="D30" s="51"/>
      <c r="E30" s="51"/>
      <c r="F30" s="51"/>
      <c r="G30" s="51"/>
      <c r="H30" s="51"/>
      <c r="I30" s="51"/>
      <c r="J30" s="52"/>
    </row>
    <row r="31" spans="1:11" ht="15.75" x14ac:dyDescent="0.25">
      <c r="A31" s="53" t="s">
        <v>28</v>
      </c>
      <c r="B31" s="54"/>
      <c r="C31" s="54"/>
      <c r="D31" s="54"/>
      <c r="E31" s="54"/>
      <c r="F31" s="54"/>
      <c r="G31" s="54"/>
      <c r="H31" s="54"/>
      <c r="I31" s="54"/>
      <c r="J31" s="55"/>
      <c r="K31" s="1"/>
    </row>
    <row r="32" spans="1:11" ht="21" customHeight="1" x14ac:dyDescent="0.35">
      <c r="A32" s="19" t="s">
        <v>29</v>
      </c>
      <c r="B32" s="56" t="s">
        <v>61</v>
      </c>
      <c r="C32" s="56"/>
      <c r="D32" s="56"/>
      <c r="E32" s="56"/>
      <c r="F32" s="56"/>
      <c r="G32" s="56"/>
      <c r="H32" s="56"/>
      <c r="I32" s="56"/>
      <c r="J32" s="57"/>
    </row>
    <row r="33" spans="1:11" ht="48" customHeight="1" x14ac:dyDescent="0.25">
      <c r="A33" s="19" t="s">
        <v>30</v>
      </c>
      <c r="B33" s="56" t="s">
        <v>60</v>
      </c>
      <c r="C33" s="56"/>
      <c r="D33" s="56"/>
      <c r="E33" s="56"/>
      <c r="F33" s="56"/>
      <c r="G33" s="56"/>
      <c r="H33" s="56"/>
      <c r="I33" s="56"/>
      <c r="J33" s="57"/>
    </row>
    <row r="34" spans="1:11" ht="159" customHeight="1" x14ac:dyDescent="0.25">
      <c r="A34" s="19" t="s">
        <v>31</v>
      </c>
      <c r="B34" s="56" t="s">
        <v>75</v>
      </c>
      <c r="C34" s="56"/>
      <c r="D34" s="56"/>
      <c r="E34" s="56"/>
      <c r="F34" s="56"/>
      <c r="G34" s="56"/>
      <c r="H34" s="56"/>
      <c r="I34" s="56"/>
      <c r="J34" s="57"/>
    </row>
    <row r="35" spans="1:11" ht="87.6" customHeight="1" x14ac:dyDescent="0.25">
      <c r="A35" s="19" t="s">
        <v>32</v>
      </c>
      <c r="B35" s="56" t="s">
        <v>73</v>
      </c>
      <c r="C35" s="56"/>
      <c r="D35" s="56"/>
      <c r="E35" s="56"/>
      <c r="F35" s="56"/>
      <c r="G35" s="56"/>
      <c r="H35" s="56"/>
      <c r="I35" s="56"/>
      <c r="J35" s="57"/>
    </row>
    <row r="36" spans="1:11" ht="15.6" x14ac:dyDescent="0.35">
      <c r="A36" s="50" t="s">
        <v>33</v>
      </c>
      <c r="B36" s="51"/>
      <c r="C36" s="51"/>
      <c r="D36" s="51"/>
      <c r="E36" s="51"/>
      <c r="F36" s="51"/>
      <c r="G36" s="51"/>
      <c r="H36" s="51"/>
      <c r="I36" s="51"/>
      <c r="J36" s="52"/>
    </row>
    <row r="37" spans="1:11" ht="15.75" x14ac:dyDescent="0.25">
      <c r="A37" s="76" t="s">
        <v>34</v>
      </c>
      <c r="B37" s="77"/>
      <c r="C37" s="77"/>
      <c r="D37" s="77"/>
      <c r="E37" s="77"/>
      <c r="F37" s="77"/>
      <c r="G37" s="77"/>
      <c r="H37" s="77"/>
      <c r="I37" s="77"/>
      <c r="J37" s="78"/>
      <c r="K37" s="1"/>
    </row>
    <row r="38" spans="1:11" ht="27.75" customHeight="1" x14ac:dyDescent="0.25">
      <c r="A38" s="79" t="s">
        <v>40</v>
      </c>
      <c r="B38" s="80"/>
      <c r="C38" s="80"/>
      <c r="D38" s="80"/>
      <c r="E38" s="80"/>
      <c r="F38" s="80"/>
      <c r="G38" s="80"/>
      <c r="H38" s="80"/>
      <c r="I38" s="80"/>
      <c r="J38" s="81"/>
    </row>
    <row r="39" spans="1:11" ht="27.75" customHeight="1" x14ac:dyDescent="0.35">
      <c r="A39" s="25"/>
      <c r="B39" s="25"/>
      <c r="C39" s="25"/>
      <c r="D39" s="25"/>
      <c r="E39" s="25"/>
      <c r="F39" s="25"/>
      <c r="G39" s="25"/>
      <c r="H39" s="25"/>
      <c r="I39" s="25"/>
      <c r="J39" s="25"/>
    </row>
    <row r="40" spans="1:11" ht="30.75" customHeight="1" x14ac:dyDescent="0.25">
      <c r="A40" s="82" t="s">
        <v>74</v>
      </c>
      <c r="B40" s="82"/>
      <c r="C40" s="82"/>
      <c r="D40" s="82"/>
      <c r="E40" s="82"/>
      <c r="F40" s="82"/>
      <c r="G40" s="82"/>
      <c r="H40" s="82"/>
      <c r="I40" s="82"/>
      <c r="J40" s="82"/>
    </row>
    <row r="42" spans="1:11" thickBot="1" x14ac:dyDescent="0.4">
      <c r="A42" s="28" t="s">
        <v>48</v>
      </c>
      <c r="B42" s="31">
        <v>502430792</v>
      </c>
      <c r="F42" s="29"/>
      <c r="G42" s="83"/>
      <c r="H42" s="83"/>
      <c r="I42" s="83"/>
    </row>
    <row r="43" spans="1:11" ht="14.45" customHeight="1" thickTop="1" x14ac:dyDescent="0.35">
      <c r="A43" s="28" t="s">
        <v>49</v>
      </c>
      <c r="B43" s="31">
        <v>13106211.18</v>
      </c>
      <c r="F43" s="84" t="s">
        <v>68</v>
      </c>
      <c r="G43" s="84"/>
      <c r="H43" s="84"/>
      <c r="I43" s="84"/>
    </row>
    <row r="44" spans="1:11" x14ac:dyDescent="0.25">
      <c r="A44" s="28" t="s">
        <v>50</v>
      </c>
      <c r="B44" s="31">
        <v>515537003.18000001</v>
      </c>
      <c r="F44" s="75" t="s">
        <v>69</v>
      </c>
      <c r="G44" s="75"/>
      <c r="H44" s="75"/>
      <c r="I44" s="75"/>
    </row>
  </sheetData>
  <mergeCells count="51">
    <mergeCell ref="F44:I44"/>
    <mergeCell ref="A31:J31"/>
    <mergeCell ref="B32:J32"/>
    <mergeCell ref="B33:J33"/>
    <mergeCell ref="B34:J34"/>
    <mergeCell ref="B35:J35"/>
    <mergeCell ref="A36:J36"/>
    <mergeCell ref="A37:J37"/>
    <mergeCell ref="A38:J38"/>
    <mergeCell ref="A40:J40"/>
    <mergeCell ref="G42:I42"/>
    <mergeCell ref="F43:I43"/>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4">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A25:C25 F25"/>
    <dataValidation allowBlank="1" showInputMessage="1" showErrorMessage="1" prompt="¿En qué consiste el programa?" sqref="B33:J33 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E28 C28:C29"/>
    <dataValidation allowBlank="1" showInputMessage="1" showErrorMessage="1" prompt="Monto presupuestado para el producto" sqref="F28:F29 D28:D29 B42 E29"/>
    <dataValidation allowBlank="1" showInputMessage="1" showErrorMessage="1" prompt="Meta alcanzada en el trimestre" sqref="G28:G29"/>
    <dataValidation allowBlank="1" showInputMessage="1" showErrorMessage="1" prompt="Monto ejecutado en el trimestre" sqref="H28:H29 B44"/>
  </dataValidations>
  <pageMargins left="0.7" right="0.7" top="0.75" bottom="0.75" header="0.3" footer="0.3"/>
  <pageSetup scale="6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12"/>
  <sheetViews>
    <sheetView workbookViewId="0">
      <selection activeCell="J11" sqref="J11"/>
    </sheetView>
  </sheetViews>
  <sheetFormatPr baseColWidth="10" defaultColWidth="10.85546875" defaultRowHeight="15" x14ac:dyDescent="0.25"/>
  <cols>
    <col min="4" max="4" width="20.140625" customWidth="1"/>
    <col min="6" max="6" width="13.42578125" bestFit="1" customWidth="1"/>
    <col min="10" max="10" width="24.140625" customWidth="1"/>
  </cols>
  <sheetData>
    <row r="3" spans="3:10" x14ac:dyDescent="0.35">
      <c r="C3" s="30"/>
    </row>
    <row r="4" spans="3:10" x14ac:dyDescent="0.35">
      <c r="C4" s="30"/>
    </row>
    <row r="5" spans="3:10" x14ac:dyDescent="0.35">
      <c r="C5" s="30"/>
      <c r="I5" s="30"/>
      <c r="J5" s="30"/>
    </row>
    <row r="6" spans="3:10" x14ac:dyDescent="0.35">
      <c r="D6" s="30"/>
      <c r="F6" s="30"/>
      <c r="I6" s="30"/>
      <c r="J6" s="30"/>
    </row>
    <row r="7" spans="3:10" x14ac:dyDescent="0.35">
      <c r="D7" s="30"/>
      <c r="F7" s="30"/>
      <c r="I7" s="30"/>
      <c r="J7" s="30"/>
    </row>
    <row r="8" spans="3:10" x14ac:dyDescent="0.35">
      <c r="D8" s="30"/>
      <c r="F8" s="30"/>
    </row>
    <row r="10" spans="3:10" x14ac:dyDescent="0.35">
      <c r="J10" s="30"/>
    </row>
    <row r="11" spans="3:10" x14ac:dyDescent="0.35">
      <c r="J11" s="30"/>
    </row>
    <row r="12" spans="3:10" x14ac:dyDescent="0.35">
      <c r="J12"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4to. Trimestre 2024 </vt:lpstr>
      <vt:lpstr>Hoja3</vt:lpstr>
      <vt:lpstr>'4to. Trimestre 2024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Lebron</cp:lastModifiedBy>
  <cp:lastPrinted>2022-08-19T16:08:15Z</cp:lastPrinted>
  <dcterms:created xsi:type="dcterms:W3CDTF">2021-03-22T15:50:10Z</dcterms:created>
  <dcterms:modified xsi:type="dcterms:W3CDTF">2025-01-20T12:01:11Z</dcterms:modified>
</cp:coreProperties>
</file>