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CESFronT\Desktop\TRANSPARENCIA\"/>
    </mc:Choice>
  </mc:AlternateContent>
  <xr:revisionPtr revIDLastSave="0" documentId="13_ncr:1_{C1E0321C-1563-49C8-AD9E-AC2276440712}" xr6:coauthVersionLast="47" xr6:coauthVersionMax="47" xr10:uidLastSave="{00000000-0000-0000-0000-000000000000}"/>
  <bookViews>
    <workbookView xWindow="-110" yWindow="-110" windowWidth="19420" windowHeight="10300" tabRatio="820" xr2:uid="{00000000-000D-0000-FFFF-FFFF00000000}"/>
  </bookViews>
  <sheets>
    <sheet name="1er. Trimestre 2025 " sheetId="17" r:id="rId1"/>
    <sheet name="Hoja3" sheetId="7" r:id="rId2"/>
  </sheets>
  <externalReferences>
    <externalReference r:id="rId3"/>
  </externalReferences>
  <definedNames>
    <definedName name="_xlnm.Print_Area" localSheetId="0">'1er. Trimestre 2025 '!$A$1:$J$45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7" l="1"/>
  <c r="I29" i="17"/>
  <c r="I25" i="17"/>
  <c r="C14" i="17"/>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<sst xmlns="http://schemas.openxmlformats.org/spreadsheetml/2006/main" count="76" uniqueCount="76">
  <si>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</si>
  <si>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</si>
  <si>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</si>
  <si>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</si>
  <si>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</si>
  <si>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</si>
  <si>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</si>
  <si>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</si>
  <si>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</si>
  <si>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</si>
  <si>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</si>
  <si>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</si>
  <si>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</si>
  <si>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</si>
  <si>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</si>
  <si>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</si>
  <si>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</si>
  <si>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</si>
  <si>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</si>
  <si>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</si>
  <si>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</si>
  <si>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</si>
  <si>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</si>
  <si>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</si>
  <si>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</si>
  <si>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</si>
  <si>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</si>
  <si>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</si>
  <si>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</si>
  <si>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</si>
  <si>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</si>
  <si>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</si>
  <si>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</si>
  <si>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</si>
  <si>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</si>
  <si>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</si>
  <si>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</si>
  <si>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</si>
  <si>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</si>
  <si>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</si>
  <si>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</si>
  <si>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</si>
  <si>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</si>
  <si>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</si>
  <si>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</si>
  <si>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</si>
  <si>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</si>
  <si>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</si>
  <si>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</si>
  <si>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</si>
  <si>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</si>
  <si>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</si>
  <si>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</si>
  <si>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0203- MINISTERIO DE DEFENSA</t>
  </si>
  <si>
    <t>0203.01 - MINISTERIO DE DEFENSA</t>
  </si>
  <si>
    <t>0203.01.0012 - CUERPO ESPECIALIZADO DE SEGURIDAD FRONTERIZA TERRESTRE</t>
  </si>
  <si>
    <t>1.4-1.4</t>
  </si>
  <si>
    <t>Seguridad y convivencia pacifica</t>
  </si>
  <si>
    <t xml:space="preserve"> Garantizar la defensa de los intereses nacionales en los espacios terrestre, marítimo y aéreo</t>
  </si>
  <si>
    <t>1.4.1 - 1.4.1</t>
  </si>
  <si>
    <t>Controlar la entrada y salida de personas migración ilegal, coordinar acciones para controlar el crimen organizado, controlar el tráfico de droga, coordinar con la dirección de aduana la entrada y salida de mercancías, coordinar con la dirección de control de droga el tráfico de sustancias controladas.</t>
  </si>
  <si>
    <t>Zona fronteriza asegurada y controlada.</t>
  </si>
  <si>
    <t>6178- Zona fronteriza asegurada y controlada.</t>
  </si>
  <si>
    <t>Cantidad de operativos realizados.</t>
  </si>
  <si>
    <t>Establecer un dispositivo de seguridad y control permanente en los puntos formales de entrada y salida, así como en las aéreas que le sean asignadas a lo largo de la frontera  terrestre dominicana. Realizar patrullaje y establecer puestos de control, observación y  chequeo, aplicando todas las medidas de coordinación necesarias para el desarrollo de operaciones conjuntas con las diferentes agencias destacadas a todo lo largo de la Frontera Dominico-Haitiana.</t>
  </si>
  <si>
    <t xml:space="preserve">Ser un cuerpo especializado capaz de controlar y asegurar la frontera dominico-haitiana mediante la capacitación continua y renovada de sus miembros, servir de ente coordinador cuando se ejecuten operaciones conjuntas con las demás instituciones destacadas en la frontera.
</t>
  </si>
  <si>
    <t>Defensa Nacional</t>
  </si>
  <si>
    <t>Zona fronteriza controlada y asegurada.</t>
  </si>
  <si>
    <t>2do.Tte. Abg. Glendy E. Mercedes Alcantara, ERD.</t>
  </si>
  <si>
    <t>Enc. del Dep. de Planificación y Desarrollo.</t>
  </si>
  <si>
    <t>Informe de Evaluación Trimestral de las Metas Físicas-Financieras</t>
  </si>
  <si>
    <t>Población en general.</t>
  </si>
  <si>
    <t>Proteger, salvaguardar el territorio nacional y garantizar el bienestar de toda la población a través del control del crimen organizado, de manera focalizada la protección fronteriza, elaboración y actualización cartográfica, regulación y vigilancia de las empresas de seguridad privada, protección a los usuarios del metro y teleférico de Santo Domingo, servicios de seguridad en los aeropuertos nacionales e internacionales y cumplimiento de las leyes y normas respecto a la protección del medio ambiente.</t>
  </si>
  <si>
    <t>En la ejecución financiera, en el 1er. trimestre tuvimos una mínima variación de lo ejecutado según lo programado, debido a una disminución del 2% del presupuesto aprobado con relación al año anterior, además de una reservado por DIGEPRES del 20% de los gastos equivalentes a RD$16, 442,855.00 de los cuales nos fueron devueltos para el desfile el monto de RD$4,221,804.00.</t>
  </si>
  <si>
    <t>Es de conocimiento que tenemos una situación política y social inestable en Haití que ejerce una presión constante en la frontera terrestre dominico-haitiana; obligando a los organismos de seguridad del estado dominicano a incrementar las labores de vigilancia, además del incremento de nacionales haitianos que intentan retornar de manera irregular a territorio dominicano, después de las actividades navideñas. Además, el dispositivo de seguridad permanente que se ha implementado en dicha frontera para la supervisión, seguridad y control de la verja perimetral la cual tiene como objetivo contrarrestar los ilícitos de la franja fronteriza, la protección de la verja física, así como los accesorios instalados en la misma y sus alrededores. Apoyando lo antes expuesto el CESFRONT ha incrementado sus operaciones, realizando patrullajes a pie, en vehículos motorizados, así como la utilización de drones para vigilancia. Como resultado, se ha registrado un aumento de un 25% adicional en lo ejecutado con respecto a lo programado. Es importante resaltar que esta situación ha generado un sacrificio para los miembros del cuerpo especializado, ya que están realizando servicios dobles, esperando la autorización de los recursos necesarios para incrementar la fuerza autorizada de este cuerpo especializado.</t>
  </si>
  <si>
    <r>
      <rPr>
        <b/>
        <sz val="12"/>
        <rFont val="Calibri"/>
        <family val="2"/>
      </rPr>
      <t>Nota:</t>
    </r>
    <r>
      <rPr>
        <sz val="12"/>
        <rFont val="Calibri"/>
        <family val="2"/>
      </rPr>
      <t xml:space="preserve"> Informe de evaluación correspondiente al 1er. trimestre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</si>
</sst>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0" fontId="11" fillId="0" borderId="35" xfId="0" applyFont="1" applyBorder="1" applyProtection="1">
      <protection locked="0"/>
    </xf>
    <xf numFmtId="4" fontId="0" fillId="0" borderId="0" xfId="0" applyNumberFormat="1"/>
    <xf numFmtId="4" fontId="0" fillId="0" borderId="20" xfId="0" applyNumberFormat="1" applyBorder="1" applyAlignment="1">
      <alignment horizontal="center" vertical="top" wrapText="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1" fillId="0" borderId="35" xfId="0" applyFont="1" applyBorder="1" applyAlignment="1" applyProtection="1">
      <alignment horizontal="center"/>
      <protection locked="0"/>
    </xf>
    <xf numFmtId="0" fontId="13" fillId="0" borderId="0" xfId="0" applyFont="1" applyAlignment="1" applyProtection="1">
      <alignment horizontal="center" wrapText="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49" fontId="18" fillId="0" borderId="20" xfId="0"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BB58CE79-C9B2-453B-8910-F035E8194D3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674304</xdr:colOff>
      <xdr:row>39</xdr:row>
      <xdr:rowOff>349250</xdr:rowOff>
    </xdr:from>
    <xdr:to>
      <xdr:col>7</xdr:col>
      <xdr:colOff>583398</xdr:colOff>
      <xdr:row>42</xdr:row>
      <xdr:rowOff>0</xdr:rowOff>
    </xdr:to>
    <xdr:pic>
      <xdr:nvPicPr>
        <xdr:cNvPr id="3" name="Imagen 2">
          <a:extLst>
            <a:ext uri="{FF2B5EF4-FFF2-40B4-BE49-F238E27FC236}">
              <a16:creationId xmlns:a16="http://schemas.microsoft.com/office/drawing/2014/main" id="{8D73392C-D5FE-4FDB-BD76-EACE21ED58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4354" y="14357350"/>
          <a:ext cx="1674394" cy="412750"/>
        </a:xfrm>
        <a:prstGeom prst="rect">
          <a:avLst/>
        </a:prstGeom>
        <a:noFill/>
        <a:ln>
          <a:noFill/>
        </a:ln>
      </xdr:spPr>
    </xdr:pic>
    <xdr:clientData/>
  </xdr:twoCellAnchor>
  <xdr:twoCellAnchor editAs="oneCell">
    <xdr:from>
      <xdr:col>7</xdr:col>
      <xdr:colOff>611976</xdr:colOff>
      <xdr:row>38</xdr:row>
      <xdr:rowOff>313418</xdr:rowOff>
    </xdr:from>
    <xdr:to>
      <xdr:col>8</xdr:col>
      <xdr:colOff>479941</xdr:colOff>
      <xdr:row>41</xdr:row>
      <xdr:rowOff>152004</xdr:rowOff>
    </xdr:to>
    <xdr:pic>
      <xdr:nvPicPr>
        <xdr:cNvPr id="4" name="Imagen 3">
          <a:extLst>
            <a:ext uri="{FF2B5EF4-FFF2-40B4-BE49-F238E27FC236}">
              <a16:creationId xmlns:a16="http://schemas.microsoft.com/office/drawing/2014/main" id="{1F482089-B40B-4AB8-8B33-EF951C2087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346839">
          <a:off x="7857326" y="14404068"/>
          <a:ext cx="750615" cy="7593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AB8BCE-3A49-438A-845D-9E2B0E8B8D26}" name="Tabla13256234" displayName="Tabla13256234" ref="A28:J29" totalsRowShown="0" headerRowDxfId="14" dataDxfId="12" headerRowBorderDxfId="13" tableBorderDxfId="11" totalsRowBorderDxfId="10">
  <tableColumns count="10">
    <tableColumn id="1" xr3:uid="{A685EA65-4F28-477F-824C-AE973E22EFC4}" name="Producto" dataDxfId="9"/>
    <tableColumn id="2" xr3:uid="{C87FE3B0-4180-4DFF-8883-4124AA254E48}" name="Indicador" dataDxfId="8"/>
    <tableColumn id="3" xr3:uid="{868B9B09-CD29-44F3-A22A-E5505A395A7C}" name="Física_x000a_(A)" dataDxfId="7"/>
    <tableColumn id="4" xr3:uid="{AAC82077-908E-47D1-9138-FEFC6A67B709}" name="Financiera_x000a_(B)" dataDxfId="6"/>
    <tableColumn id="9" xr3:uid="{E7B47357-2E08-46F1-B014-4D759C19CD49}" name="Física_x000a_(C)" dataDxfId="5"/>
    <tableColumn id="10" xr3:uid="{BE5CF132-7D51-41B2-AFC0-14D9EB9100DD}" name="Financiera_x000a_(D)" dataDxfId="4"/>
    <tableColumn id="5" xr3:uid="{BDD6F989-49BE-4926-A419-FCDD29B78F88}" name="Física _x000a_(E)" dataDxfId="3"/>
    <tableColumn id="6" xr3:uid="{E2B87D84-37E1-48A4-B1D0-F3E95D494941}" name="Financiera _x000a_ (F)" dataDxfId="2"/>
    <tableColumn id="7" xr3:uid="{41BFEB78-D698-4CB8-811D-5ADA281002B7}" name="Física _x000a_(%)_x000a_ G=E/C" dataDxfId="1">
      <calculatedColumnFormula>+Tabla13256234[[#This Row],[Física 
(E)]]/Tabla13256234[[#This Row],[Física
(C)]]</calculatedColumnFormula>
    </tableColumn>
    <tableColumn id="8" xr3:uid="{24815B79-E67D-4820-BDDD-2FCB737C7FA7}" name="Financiero _x000a_(%) _x000a_H=F/D" dataDxfId="0">
      <calculatedColumnFormula>+Tabla13256234[[#This Row],[Financiera 
 (F)]]/Tabla13256234[[#This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9F4-108B-4D1F-B2B9-1FE3062ECEAF}">
  <sheetPr>
    <pageSetUpPr fitToPage="1"/>
  </sheetPr>
  <dimension ref="A1:K44"/>
  <sheetViews>
    <sheetView tabSelected="1" view="pageBreakPreview" topLeftCell="A37" zoomScaleSheetLayoutView="100" workbookViewId="0">
      <selection activeCell="I49" sqref="I49"/>
    </sheetView>
  </sheetViews>
  <sheetFormatPr baseColWidth="10" defaultColWidth="10.90625" defaultRowHeight="14.5" x14ac:dyDescent="0.35"/>
  <cols>
    <col min="1" max="1" width="23" style="6" customWidth="1"/>
    <col min="2" max="2" width="16.54296875" style="6" bestFit="1" customWidth="1"/>
    <col min="3" max="3" width="12.6328125" style="6" customWidth="1"/>
    <col min="4" max="4" width="13.6328125" style="6" bestFit="1" customWidth="1"/>
    <col min="5" max="10" width="12.6328125" style="6" customWidth="1"/>
    <col min="11" max="11" width="10.90625" style="6"/>
  </cols>
  <sheetData>
    <row r="1" spans="1:11" ht="30.65" customHeight="1" thickBot="1" x14ac:dyDescent="0.4">
      <c r="A1" s="20"/>
      <c r="B1" s="71" t="s">
        <v>70</v>
      </c>
      <c r="C1" s="72"/>
      <c r="D1" s="72"/>
      <c r="E1" s="72"/>
      <c r="F1" s="72"/>
      <c r="G1" s="72"/>
      <c r="H1" s="72"/>
      <c r="I1" s="72"/>
      <c r="J1" s="73"/>
      <c r="K1" s="1"/>
    </row>
    <row r="2" spans="1:11" ht="21.5" thickBot="1" x14ac:dyDescent="0.4">
      <c r="A2" s="21"/>
      <c r="B2" s="74" t="s">
        <v>0</v>
      </c>
      <c r="C2" s="75"/>
      <c r="D2" s="74" t="s">
        <v>1</v>
      </c>
      <c r="E2" s="75"/>
      <c r="F2" s="75"/>
      <c r="G2" s="75"/>
      <c r="H2" s="76"/>
      <c r="I2" s="2" t="s">
        <v>2</v>
      </c>
      <c r="J2" s="3" t="s">
        <v>3</v>
      </c>
      <c r="K2" s="1"/>
    </row>
    <row r="3" spans="1:11" ht="21.5" thickBot="1" x14ac:dyDescent="0.4">
      <c r="A3" s="22"/>
      <c r="B3" s="77" t="s">
        <v>4</v>
      </c>
      <c r="C3" s="78"/>
      <c r="D3" s="77"/>
      <c r="E3" s="78"/>
      <c r="F3" s="78"/>
      <c r="G3" s="78"/>
      <c r="H3" s="79"/>
      <c r="I3" s="26"/>
      <c r="J3" s="27"/>
      <c r="K3" s="1"/>
    </row>
    <row r="4" spans="1:11" x14ac:dyDescent="0.35">
      <c r="A4" s="80"/>
      <c r="B4" s="81"/>
      <c r="C4" s="81"/>
      <c r="D4" s="82"/>
      <c r="E4" s="82"/>
      <c r="F4" s="82"/>
      <c r="G4" s="82"/>
      <c r="H4" s="82"/>
      <c r="I4" s="81"/>
      <c r="J4" s="83"/>
      <c r="K4" s="1"/>
    </row>
    <row r="5" spans="1:11" ht="3" customHeight="1" x14ac:dyDescent="0.35">
      <c r="A5" s="84"/>
      <c r="B5" s="85"/>
      <c r="C5" s="85"/>
      <c r="D5" s="85"/>
      <c r="E5" s="85"/>
      <c r="F5" s="85"/>
      <c r="G5" s="85"/>
      <c r="H5" s="85"/>
      <c r="I5" s="85"/>
      <c r="J5" s="86"/>
      <c r="K5" s="1"/>
    </row>
    <row r="6" spans="1:11" ht="15.5" x14ac:dyDescent="0.35">
      <c r="A6" s="40" t="s">
        <v>5</v>
      </c>
      <c r="B6" s="41"/>
      <c r="C6" s="41"/>
      <c r="D6" s="41"/>
      <c r="E6" s="41"/>
      <c r="F6" s="41"/>
      <c r="G6" s="41"/>
      <c r="H6" s="41"/>
      <c r="I6" s="41"/>
      <c r="J6" s="42"/>
      <c r="K6" s="1"/>
    </row>
    <row r="7" spans="1:11" ht="15.5" x14ac:dyDescent="0.35">
      <c r="A7" s="33" t="s">
        <v>6</v>
      </c>
      <c r="B7" s="34"/>
      <c r="C7" s="34"/>
      <c r="D7" s="34"/>
      <c r="E7" s="34"/>
      <c r="F7" s="34"/>
      <c r="G7" s="34"/>
      <c r="H7" s="34"/>
      <c r="I7" s="34"/>
      <c r="J7" s="35"/>
      <c r="K7" s="1"/>
    </row>
    <row r="8" spans="1:11" x14ac:dyDescent="0.35">
      <c r="A8" s="4" t="s">
        <v>7</v>
      </c>
      <c r="B8" s="69" t="s">
        <v>53</v>
      </c>
      <c r="C8" s="70"/>
      <c r="D8" s="70"/>
      <c r="E8" s="70"/>
      <c r="F8" s="70"/>
      <c r="G8" s="70"/>
      <c r="H8" s="70"/>
      <c r="I8" s="70"/>
      <c r="J8" s="70"/>
      <c r="K8" s="1"/>
    </row>
    <row r="9" spans="1:11" ht="15" customHeight="1" x14ac:dyDescent="0.35">
      <c r="A9" s="23" t="s">
        <v>35</v>
      </c>
      <c r="B9" s="69" t="s">
        <v>54</v>
      </c>
      <c r="C9" s="70"/>
      <c r="D9" s="70"/>
      <c r="E9" s="70"/>
      <c r="F9" s="70"/>
      <c r="G9" s="70"/>
      <c r="H9" s="70"/>
      <c r="I9" s="70"/>
      <c r="J9" s="70"/>
      <c r="K9" s="1"/>
    </row>
    <row r="10" spans="1:11" x14ac:dyDescent="0.35">
      <c r="A10" s="23" t="s">
        <v>36</v>
      </c>
      <c r="B10" s="69" t="s">
        <v>55</v>
      </c>
      <c r="C10" s="70"/>
      <c r="D10" s="70"/>
      <c r="E10" s="70"/>
      <c r="F10" s="70"/>
      <c r="G10" s="70"/>
      <c r="H10" s="70"/>
      <c r="I10" s="70"/>
      <c r="J10" s="70"/>
      <c r="K10" s="1"/>
    </row>
    <row r="11" spans="1:11" ht="68.400000000000006" customHeight="1" x14ac:dyDescent="0.35">
      <c r="A11" s="4" t="s">
        <v>8</v>
      </c>
      <c r="B11" s="36" t="s">
        <v>64</v>
      </c>
      <c r="C11" s="36"/>
      <c r="D11" s="36"/>
      <c r="E11" s="36"/>
      <c r="F11" s="36"/>
      <c r="G11" s="36"/>
      <c r="H11" s="36"/>
      <c r="I11" s="36"/>
      <c r="J11" s="37"/>
    </row>
    <row r="12" spans="1:11" ht="38" customHeight="1" x14ac:dyDescent="0.35">
      <c r="A12" s="4" t="s">
        <v>9</v>
      </c>
      <c r="B12" s="67" t="s">
        <v>65</v>
      </c>
      <c r="C12" s="67"/>
      <c r="D12" s="67"/>
      <c r="E12" s="67"/>
      <c r="F12" s="67"/>
      <c r="G12" s="67"/>
      <c r="H12" s="67"/>
      <c r="I12" s="67"/>
      <c r="J12" s="67"/>
    </row>
    <row r="13" spans="1:11" ht="15.5" x14ac:dyDescent="0.35">
      <c r="A13" s="40" t="s">
        <v>10</v>
      </c>
      <c r="B13" s="41"/>
      <c r="C13" s="41"/>
      <c r="D13" s="41"/>
      <c r="E13" s="41"/>
      <c r="F13" s="41"/>
      <c r="G13" s="41"/>
      <c r="H13" s="41"/>
      <c r="I13" s="41"/>
      <c r="J13" s="42"/>
    </row>
    <row r="14" spans="1:11" ht="27.75" customHeight="1" x14ac:dyDescent="0.35">
      <c r="A14" s="4" t="s">
        <v>11</v>
      </c>
      <c r="B14" s="24">
        <v>1</v>
      </c>
      <c r="C14" s="68" t="str">
        <f>IFERROR(VLOOKUP(B14,'[1]Validacion datos'!A2:B5,2,FALSE),"")</f>
        <v>DESARROLLO INSTITUCIONAL</v>
      </c>
      <c r="D14" s="68"/>
      <c r="E14" s="68"/>
      <c r="F14" s="68"/>
      <c r="G14" s="68"/>
      <c r="H14" s="68"/>
      <c r="I14" s="68"/>
      <c r="J14" s="68"/>
    </row>
    <row r="15" spans="1:11" ht="26.25" customHeight="1" x14ac:dyDescent="0.35">
      <c r="A15" s="4" t="s">
        <v>12</v>
      </c>
      <c r="B15" s="7" t="s">
        <v>56</v>
      </c>
      <c r="C15" s="68" t="s">
        <v>57</v>
      </c>
      <c r="D15" s="68"/>
      <c r="E15" s="68"/>
      <c r="F15" s="68"/>
      <c r="G15" s="68"/>
      <c r="H15" s="68"/>
      <c r="I15" s="68"/>
      <c r="J15" s="68"/>
    </row>
    <row r="16" spans="1:11" ht="42" customHeight="1" x14ac:dyDescent="0.35">
      <c r="A16" s="4" t="s">
        <v>13</v>
      </c>
      <c r="B16" s="7" t="s">
        <v>59</v>
      </c>
      <c r="C16" s="68" t="s">
        <v>58</v>
      </c>
      <c r="D16" s="68"/>
      <c r="E16" s="68"/>
      <c r="F16" s="68"/>
      <c r="G16" s="68"/>
      <c r="H16" s="68"/>
      <c r="I16" s="68"/>
      <c r="J16" s="68"/>
    </row>
    <row r="17" spans="1:11" ht="15.5" x14ac:dyDescent="0.35">
      <c r="A17" s="40" t="s">
        <v>14</v>
      </c>
      <c r="B17" s="41"/>
      <c r="C17" s="41"/>
      <c r="D17" s="41"/>
      <c r="E17" s="41"/>
      <c r="F17" s="41"/>
      <c r="G17" s="41"/>
      <c r="H17" s="41"/>
      <c r="I17" s="41"/>
      <c r="J17" s="42"/>
    </row>
    <row r="18" spans="1:11" ht="29.25" customHeight="1" x14ac:dyDescent="0.35">
      <c r="A18" s="4" t="s">
        <v>15</v>
      </c>
      <c r="B18" s="36" t="s">
        <v>66</v>
      </c>
      <c r="C18" s="36"/>
      <c r="D18" s="36"/>
      <c r="E18" s="36"/>
      <c r="F18" s="36"/>
      <c r="G18" s="36"/>
      <c r="H18" s="36"/>
      <c r="I18" s="36"/>
      <c r="J18" s="37"/>
    </row>
    <row r="19" spans="1:11" ht="70.25" customHeight="1" x14ac:dyDescent="0.35">
      <c r="A19" s="8" t="s">
        <v>16</v>
      </c>
      <c r="B19" s="36" t="s">
        <v>72</v>
      </c>
      <c r="C19" s="36"/>
      <c r="D19" s="36"/>
      <c r="E19" s="36"/>
      <c r="F19" s="36"/>
      <c r="G19" s="36"/>
      <c r="H19" s="36"/>
      <c r="I19" s="36"/>
      <c r="J19" s="37"/>
    </row>
    <row r="20" spans="1:11" ht="28.25" customHeight="1" x14ac:dyDescent="0.35">
      <c r="A20" s="8" t="s">
        <v>17</v>
      </c>
      <c r="B20" s="36" t="s">
        <v>71</v>
      </c>
      <c r="C20" s="36"/>
      <c r="D20" s="36"/>
      <c r="E20" s="36"/>
      <c r="F20" s="36"/>
      <c r="G20" s="36"/>
      <c r="H20" s="36"/>
      <c r="I20" s="36"/>
      <c r="J20" s="37"/>
    </row>
    <row r="21" spans="1:11" ht="25.75" customHeight="1" x14ac:dyDescent="0.35">
      <c r="A21" s="8" t="s">
        <v>37</v>
      </c>
      <c r="B21" s="36" t="s">
        <v>67</v>
      </c>
      <c r="C21" s="36"/>
      <c r="D21" s="36"/>
      <c r="E21" s="36"/>
      <c r="F21" s="36"/>
      <c r="G21" s="36"/>
      <c r="H21" s="36"/>
      <c r="I21" s="36"/>
      <c r="J21" s="37"/>
      <c r="K21" s="1"/>
    </row>
    <row r="22" spans="1:11" ht="15.5" x14ac:dyDescent="0.35">
      <c r="A22" s="40" t="s">
        <v>18</v>
      </c>
      <c r="B22" s="41"/>
      <c r="C22" s="41"/>
      <c r="D22" s="41"/>
      <c r="E22" s="41"/>
      <c r="F22" s="41"/>
      <c r="G22" s="41"/>
      <c r="H22" s="41"/>
      <c r="I22" s="41"/>
      <c r="J22" s="42"/>
    </row>
    <row r="23" spans="1:11" ht="15.5" x14ac:dyDescent="0.35">
      <c r="A23" s="33" t="s">
        <v>19</v>
      </c>
      <c r="B23" s="34"/>
      <c r="C23" s="34"/>
      <c r="D23" s="34"/>
      <c r="E23" s="34"/>
      <c r="F23" s="34"/>
      <c r="G23" s="34"/>
      <c r="H23" s="34"/>
      <c r="I23" s="34"/>
      <c r="J23" s="35"/>
      <c r="K23" s="1"/>
    </row>
    <row r="24" spans="1:11" ht="15" customHeight="1" x14ac:dyDescent="0.35">
      <c r="A24" s="52" t="s">
        <v>20</v>
      </c>
      <c r="B24" s="53"/>
      <c r="C24" s="54" t="s">
        <v>21</v>
      </c>
      <c r="D24" s="55"/>
      <c r="E24" s="55"/>
      <c r="F24" s="55" t="s">
        <v>22</v>
      </c>
      <c r="G24" s="55"/>
      <c r="H24" s="53"/>
      <c r="I24" s="54" t="s">
        <v>23</v>
      </c>
      <c r="J24" s="56"/>
    </row>
    <row r="25" spans="1:11" x14ac:dyDescent="0.35">
      <c r="A25" s="57">
        <v>493037386</v>
      </c>
      <c r="B25" s="58"/>
      <c r="C25" s="59">
        <v>493037386</v>
      </c>
      <c r="D25" s="60"/>
      <c r="E25" s="61"/>
      <c r="F25" s="59">
        <v>115457067.58</v>
      </c>
      <c r="G25" s="60"/>
      <c r="H25" s="61"/>
      <c r="I25" s="62">
        <f>+F25/A25</f>
        <v>0.23417507649206951</v>
      </c>
      <c r="J25" s="63"/>
    </row>
    <row r="26" spans="1:11" ht="15.5" x14ac:dyDescent="0.35">
      <c r="A26" s="33" t="s">
        <v>24</v>
      </c>
      <c r="B26" s="34"/>
      <c r="C26" s="34"/>
      <c r="D26" s="34"/>
      <c r="E26" s="34"/>
      <c r="F26" s="34"/>
      <c r="G26" s="34"/>
      <c r="H26" s="34"/>
      <c r="I26" s="34"/>
      <c r="J26" s="35"/>
      <c r="K26" s="1"/>
    </row>
    <row r="27" spans="1:11" x14ac:dyDescent="0.35">
      <c r="A27" s="5"/>
      <c r="B27"/>
      <c r="C27" s="64" t="s">
        <v>47</v>
      </c>
      <c r="D27" s="65"/>
      <c r="E27" s="64" t="s">
        <v>51</v>
      </c>
      <c r="F27" s="65"/>
      <c r="G27" s="64" t="s">
        <v>52</v>
      </c>
      <c r="H27" s="64"/>
      <c r="I27" s="64" t="s">
        <v>25</v>
      </c>
      <c r="J27" s="66"/>
    </row>
    <row r="28" spans="1:11" ht="39" x14ac:dyDescent="0.35">
      <c r="A28" s="9" t="s">
        <v>26</v>
      </c>
      <c r="B28" s="10" t="s">
        <v>27</v>
      </c>
      <c r="C28" s="10" t="s">
        <v>38</v>
      </c>
      <c r="D28" s="10" t="s">
        <v>39</v>
      </c>
      <c r="E28" s="10" t="s">
        <v>41</v>
      </c>
      <c r="F28" s="10" t="s">
        <v>42</v>
      </c>
      <c r="G28" s="10" t="s">
        <v>43</v>
      </c>
      <c r="H28" s="10" t="s">
        <v>44</v>
      </c>
      <c r="I28" s="10" t="s">
        <v>45</v>
      </c>
      <c r="J28" s="11" t="s">
        <v>46</v>
      </c>
    </row>
    <row r="29" spans="1:11" ht="24" x14ac:dyDescent="0.35">
      <c r="A29" s="12" t="s">
        <v>62</v>
      </c>
      <c r="B29" s="13" t="s">
        <v>63</v>
      </c>
      <c r="C29" s="14">
        <v>15152</v>
      </c>
      <c r="D29" s="15">
        <v>493037386</v>
      </c>
      <c r="E29" s="15">
        <v>4350</v>
      </c>
      <c r="F29" s="15">
        <v>122792154.14</v>
      </c>
      <c r="G29" s="16">
        <v>5441</v>
      </c>
      <c r="H29" s="15">
        <v>115457067.58</v>
      </c>
      <c r="I29" s="17">
        <f>+Tabla13256234[[#This Row],[Física 
(E)]]/Tabla13256234[[#This Row],[Física
(C)]]</f>
        <v>1.2508045977011495</v>
      </c>
      <c r="J29" s="18">
        <f>+Tabla13256234[[#This Row],[Financiera 
 (F)]]/Tabla13256234[[#This Row],[Financiera
(D)]]</f>
        <v>0.94026420815423606</v>
      </c>
    </row>
    <row r="30" spans="1:11" ht="15.5" x14ac:dyDescent="0.35">
      <c r="A30" s="40">
        <v>36</v>
      </c>
      <c r="B30" s="41"/>
      <c r="C30" s="41"/>
      <c r="D30" s="41"/>
      <c r="E30" s="41"/>
      <c r="F30" s="41"/>
      <c r="G30" s="41"/>
      <c r="H30" s="41"/>
      <c r="I30" s="41"/>
      <c r="J30" s="42"/>
    </row>
    <row r="31" spans="1:11" ht="15.5" x14ac:dyDescent="0.35">
      <c r="A31" s="33" t="s">
        <v>28</v>
      </c>
      <c r="B31" s="34"/>
      <c r="C31" s="34"/>
      <c r="D31" s="34"/>
      <c r="E31" s="34"/>
      <c r="F31" s="34"/>
      <c r="G31" s="34"/>
      <c r="H31" s="34"/>
      <c r="I31" s="34"/>
      <c r="J31" s="35"/>
      <c r="K31" s="1"/>
    </row>
    <row r="32" spans="1:11" ht="21" customHeight="1" x14ac:dyDescent="0.35">
      <c r="A32" s="19" t="s">
        <v>29</v>
      </c>
      <c r="B32" s="36" t="s">
        <v>61</v>
      </c>
      <c r="C32" s="36"/>
      <c r="D32" s="36"/>
      <c r="E32" s="36"/>
      <c r="F32" s="36"/>
      <c r="G32" s="36"/>
      <c r="H32" s="36"/>
      <c r="I32" s="36"/>
      <c r="J32" s="37"/>
    </row>
    <row r="33" spans="1:11" ht="48" customHeight="1" x14ac:dyDescent="0.35">
      <c r="A33" s="19" t="s">
        <v>30</v>
      </c>
      <c r="B33" s="38" t="s">
        <v>60</v>
      </c>
      <c r="C33" s="38"/>
      <c r="D33" s="38"/>
      <c r="E33" s="38"/>
      <c r="F33" s="38"/>
      <c r="G33" s="38"/>
      <c r="H33" s="38"/>
      <c r="I33" s="38"/>
      <c r="J33" s="39"/>
    </row>
    <row r="34" spans="1:11" ht="159" customHeight="1" x14ac:dyDescent="0.35">
      <c r="A34" s="19" t="s">
        <v>31</v>
      </c>
      <c r="B34" s="38" t="s">
        <v>74</v>
      </c>
      <c r="C34" s="38"/>
      <c r="D34" s="38"/>
      <c r="E34" s="38"/>
      <c r="F34" s="38"/>
      <c r="G34" s="38"/>
      <c r="H34" s="38"/>
      <c r="I34" s="38"/>
      <c r="J34" s="39"/>
    </row>
    <row r="35" spans="1:11" ht="87.5" customHeight="1" x14ac:dyDescent="0.35">
      <c r="A35" s="19" t="s">
        <v>32</v>
      </c>
      <c r="B35" s="38" t="s">
        <v>73</v>
      </c>
      <c r="C35" s="38"/>
      <c r="D35" s="38"/>
      <c r="E35" s="38"/>
      <c r="F35" s="38"/>
      <c r="G35" s="38"/>
      <c r="H35" s="38"/>
      <c r="I35" s="38"/>
      <c r="J35" s="39"/>
    </row>
    <row r="36" spans="1:11" ht="15.5" x14ac:dyDescent="0.35">
      <c r="A36" s="40" t="s">
        <v>33</v>
      </c>
      <c r="B36" s="41"/>
      <c r="C36" s="41"/>
      <c r="D36" s="41"/>
      <c r="E36" s="41"/>
      <c r="F36" s="41"/>
      <c r="G36" s="41"/>
      <c r="H36" s="41"/>
      <c r="I36" s="41"/>
      <c r="J36" s="42"/>
    </row>
    <row r="37" spans="1:11" ht="15.5" x14ac:dyDescent="0.35">
      <c r="A37" s="43" t="s">
        <v>34</v>
      </c>
      <c r="B37" s="44"/>
      <c r="C37" s="44"/>
      <c r="D37" s="44"/>
      <c r="E37" s="44"/>
      <c r="F37" s="44"/>
      <c r="G37" s="44"/>
      <c r="H37" s="44"/>
      <c r="I37" s="44"/>
      <c r="J37" s="45"/>
      <c r="K37" s="1"/>
    </row>
    <row r="38" spans="1:11" ht="27.75" customHeight="1" x14ac:dyDescent="0.35">
      <c r="A38" s="46" t="s">
        <v>40</v>
      </c>
      <c r="B38" s="47"/>
      <c r="C38" s="47"/>
      <c r="D38" s="47"/>
      <c r="E38" s="47"/>
      <c r="F38" s="47"/>
      <c r="G38" s="47"/>
      <c r="H38" s="47"/>
      <c r="I38" s="47"/>
      <c r="J38" s="48"/>
    </row>
    <row r="39" spans="1:11" ht="27.5" customHeight="1" x14ac:dyDescent="0.35">
      <c r="A39" s="25"/>
      <c r="B39" s="25"/>
      <c r="C39" s="25"/>
      <c r="D39" s="25"/>
      <c r="E39" s="25"/>
      <c r="F39" s="25"/>
      <c r="G39" s="25"/>
      <c r="H39" s="25"/>
      <c r="I39" s="25"/>
      <c r="J39" s="25"/>
    </row>
    <row r="40" spans="1:11" ht="30.5" customHeight="1" x14ac:dyDescent="0.35">
      <c r="A40" s="49" t="s">
        <v>75</v>
      </c>
      <c r="B40" s="49"/>
      <c r="C40" s="49"/>
      <c r="D40" s="49"/>
      <c r="E40" s="49"/>
      <c r="F40" s="49"/>
      <c r="G40" s="49"/>
      <c r="H40" s="49"/>
      <c r="I40" s="49"/>
      <c r="J40" s="49"/>
    </row>
    <row r="42" spans="1:11" ht="15" thickBot="1" x14ac:dyDescent="0.4">
      <c r="A42" s="28" t="s">
        <v>48</v>
      </c>
      <c r="B42" s="31">
        <v>493037386</v>
      </c>
      <c r="F42" s="29"/>
      <c r="G42" s="50"/>
      <c r="H42" s="50"/>
      <c r="I42" s="50"/>
    </row>
    <row r="43" spans="1:11" ht="14.4" customHeight="1" thickTop="1" x14ac:dyDescent="0.35">
      <c r="A43" s="28" t="s">
        <v>49</v>
      </c>
      <c r="B43" s="31"/>
      <c r="F43" s="51" t="s">
        <v>68</v>
      </c>
      <c r="G43" s="51"/>
      <c r="H43" s="51"/>
      <c r="I43" s="51"/>
    </row>
    <row r="44" spans="1:11" x14ac:dyDescent="0.35">
      <c r="A44" s="28" t="s">
        <v>50</v>
      </c>
      <c r="B44" s="31">
        <v>115457067.58</v>
      </c>
      <c r="F44" s="32" t="s">
        <v>69</v>
      </c>
      <c r="G44" s="32"/>
      <c r="H44" s="32"/>
      <c r="I44" s="32"/>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F44:I44"/>
    <mergeCell ref="A31:J31"/>
    <mergeCell ref="B32:J32"/>
    <mergeCell ref="B33:J33"/>
    <mergeCell ref="B34:J34"/>
    <mergeCell ref="B35:J35"/>
    <mergeCell ref="A36:J36"/>
    <mergeCell ref="A37:J37"/>
    <mergeCell ref="A38:J38"/>
    <mergeCell ref="A40:J40"/>
    <mergeCell ref="G42:I42"/>
    <mergeCell ref="F43:I43"/>
  </mergeCells>
  <dataValidations count="14">
    <dataValidation allowBlank="1" sqref="A8" xr:uid="{283FFAD9-6014-4473-98F1-AC77AB0CFD47}"/>
    <dataValidation allowBlank="1" showInputMessage="1" prompt="Nombre del capítulo" sqref="B8:J10" xr:uid="{B0D3635B-B2E6-47CC-AF84-2C3654F662F7}"/>
    <dataValidation allowBlank="1" showInputMessage="1" showErrorMessage="1" prompt="¿A quién va dirigido el programa?, ¿qué característica tiene esta población que requiere ser beneficiada?" sqref="B20:J20" xr:uid="{9A6CB1BE-6F26-437B-8305-0D5A0F7761C6}"/>
    <dataValidation allowBlank="1" showInputMessage="1" showErrorMessage="1" prompt="1. Describir lo plasmado en el presupuesto_x000a_2. Describir lo alcanzado en términos financieros y de producción " sqref="B34:J34" xr:uid="{C3AC6D22-726A-476E-BCDF-DD411AF85170}"/>
    <dataValidation allowBlank="1" showInputMessage="1" showErrorMessage="1" prompt="De existir desvío, explicar razones." sqref="B35:J35" xr:uid="{2398C42B-B737-4A7F-B95D-632C7863117D}"/>
    <dataValidation allowBlank="1" showInputMessage="1" showErrorMessage="1" prompt="Oportunidades de mejora identificadas" sqref="A38:J39" xr:uid="{ECFF791B-B2DD-489C-908E-88768D1626FC}"/>
    <dataValidation allowBlank="1" showInputMessage="1" showErrorMessage="1" prompt="Presupuesto del programa" sqref="A25:C25 F25" xr:uid="{1E7184D8-27A5-45B2-B4E9-11574336EFB3}"/>
    <dataValidation allowBlank="1" showInputMessage="1" showErrorMessage="1" prompt="¿En qué consiste el programa?" sqref="B33:J33 B19:J19" xr:uid="{842F378A-34B5-42DD-979E-4351945F6C60}"/>
    <dataValidation allowBlank="1" showInputMessage="1" showErrorMessage="1" prompt="Nombre de cada producto" sqref="A28:A29" xr:uid="{A1729624-2153-40D0-84CE-44B9B175A0C1}"/>
    <dataValidation allowBlank="1" showInputMessage="1" showErrorMessage="1" prompt="Nombre del indicador" sqref="B28:B29" xr:uid="{0751766C-B156-4C01-A65B-DD3E785FD02C}"/>
    <dataValidation allowBlank="1" showInputMessage="1" showErrorMessage="1" prompt="Meta anual del indicador" sqref="E28 C28:C29" xr:uid="{79700194-2147-4F0F-98F8-1A509ED38278}"/>
    <dataValidation allowBlank="1" showInputMessage="1" showErrorMessage="1" prompt="Monto presupuestado para el producto" sqref="F28:F29 D28:D29 B42 E29" xr:uid="{02E08803-A1D8-4629-AFC8-F5C95E207C8C}"/>
    <dataValidation allowBlank="1" showInputMessage="1" showErrorMessage="1" prompt="Meta alcanzada en el trimestre" sqref="G28:G29" xr:uid="{2CA549F2-2EFA-4B83-A5E4-F034910FED04}"/>
    <dataValidation allowBlank="1" showInputMessage="1" showErrorMessage="1" prompt="Monto ejecutado en el trimestre" sqref="H28:H29 B44" xr:uid="{25A3E91B-4A9B-49B7-8F49-A974229F7296}"/>
  </dataValidations>
  <pageMargins left="0.7" right="0.7" top="0.75" bottom="0.75" header="0.3" footer="0.3"/>
  <pageSetup scale="63"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J12"/>
  <sheetViews>
    <sheetView workbookViewId="0">
      <selection activeCell="J11" sqref="J11"/>
    </sheetView>
  </sheetViews>
  <sheetFormatPr baseColWidth="10" defaultColWidth="10.90625" defaultRowHeight="14.5" x14ac:dyDescent="0.35"/>
  <cols>
    <col min="4" max="4" width="20.08984375" customWidth="1"/>
    <col min="6" max="6" width="13.453125" bestFit="1" customWidth="1"/>
    <col min="10" max="10" width="24.08984375" customWidth="1"/>
  </cols>
  <sheetData>
    <row r="3" spans="3:10" x14ac:dyDescent="0.35">
      <c r="C3" s="30"/>
    </row>
    <row r="4" spans="3:10" x14ac:dyDescent="0.35">
      <c r="C4" s="30"/>
    </row>
    <row r="5" spans="3:10" x14ac:dyDescent="0.35">
      <c r="C5" s="30"/>
      <c r="I5" s="30"/>
      <c r="J5" s="30"/>
    </row>
    <row r="6" spans="3:10" x14ac:dyDescent="0.35">
      <c r="D6" s="30"/>
      <c r="F6" s="30"/>
      <c r="I6" s="30"/>
      <c r="J6" s="30"/>
    </row>
    <row r="7" spans="3:10" x14ac:dyDescent="0.35">
      <c r="D7" s="30"/>
      <c r="F7" s="30"/>
      <c r="I7" s="30"/>
      <c r="J7" s="30"/>
    </row>
    <row r="8" spans="3:10" x14ac:dyDescent="0.35">
      <c r="D8" s="30"/>
      <c r="F8" s="30"/>
    </row>
    <row r="10" spans="3:10" x14ac:dyDescent="0.35">
      <c r="J10" s="30"/>
    </row>
    <row r="11" spans="3:10" x14ac:dyDescent="0.35">
      <c r="J11" s="30"/>
    </row>
    <row r="12" spans="3:10" x14ac:dyDescent="0.35">
      <c r="J1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1er. Trimestre 2025 </vt:lpstr>
      <vt:lpstr>Hoja3</vt:lpstr>
      <vt:lpstr>'1er. Trimestre 2025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Encargado de Planificacion  y Desarrollo</cp:lastModifiedBy>
  <cp:lastPrinted>2025-04-14T15:56:29Z</cp:lastPrinted>
  <dcterms:created xsi:type="dcterms:W3CDTF">2021-03-22T15:50:10Z</dcterms:created>
  <dcterms:modified xsi:type="dcterms:W3CDTF">2025-04-14T16:11:37Z</dcterms:modified>
</cp:coreProperties>
</file>