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FronT\Desktop\TRANSPARENCIA\"/>
    </mc:Choice>
  </mc:AlternateContent>
  <xr:revisionPtr revIDLastSave="0" documentId="13_ncr:1_{06EBA111-E7B2-41E6-BCC5-51D5BA1535C9}" xr6:coauthVersionLast="47" xr6:coauthVersionMax="47" xr10:uidLastSave="{00000000-0000-0000-0000-000000000000}"/>
  <bookViews>
    <workbookView xWindow="-110" yWindow="-110" windowWidth="19420" windowHeight="10300" tabRatio="820" xr2:uid="{00000000-000D-0000-FFFF-FFFF00000000}"/>
  </bookViews>
  <sheets>
    <sheet name="2do. Trimestre 2025 " sheetId="17" r:id="rId1"/>
    <sheet name="Hoja3" sheetId="7" r:id="rId2"/>
  </sheets>
  <externalReferences>
    <externalReference r:id="rId3"/>
  </externalReferences>
  <definedNames>
    <definedName name="_xlnm.Print_Area" localSheetId="0">'2do. Trimestre 2025 '!$A$1:$J$45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7" l="1"/>
  <c r="I29" i="17"/>
  <c r="I25" i="17"/>
  <c r="C14" i="17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<sst xmlns="http://schemas.openxmlformats.org/spreadsheetml/2006/main" count="76" uniqueCount="76">
  <si>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</si>
  <si>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</si>
  <si>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</si>
  <si>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</si>
  <si>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</si>
  <si>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</si>
  <si>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</si>
  <si>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</si>
  <si>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</si>
  <si>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</si>
  <si>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</si>
  <si>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</si>
  <si>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</si>
  <si>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</si>
  <si>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</si>
  <si>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</si>
  <si>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</si>
  <si>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</si>
  <si>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</si>
  <si>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</si>
  <si>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</si>
  <si>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</si>
  <si>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</si>
  <si>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</si>
  <si>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</si>
  <si>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</si>
  <si>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</si>
  <si>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</si>
  <si>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</si>
  <si>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</si>
  <si>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</si>
  <si>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</si>
  <si>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</si>
  <si>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</si>
  <si>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</si>
  <si>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</si>
  <si>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</si>
  <si>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</si>
  <si>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</si>
  <si>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</si>
  <si>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</si>
  <si>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</si>
  <si>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</si>
  <si>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</si>
  <si>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</si>
  <si>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</si>
  <si>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</si>
  <si>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</si>
  <si>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</si>
  <si>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</si>
  <si>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</si>
  <si>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</si>
  <si>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</si>
  <si>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0203- MINISTERIO DE DEFENSA</t>
  </si>
  <si>
    <t>0203.01 - MINISTERIO DE DEFENSA</t>
  </si>
  <si>
    <t>0203.01.0012 - CUERPO ESPECIALIZADO DE SEGURIDAD FRONTERIZA TERRESTRE</t>
  </si>
  <si>
    <t>1.4-1.4</t>
  </si>
  <si>
    <t>Seguridad y convivencia pacifica</t>
  </si>
  <si>
    <t xml:space="preserve"> Garantizar la defensa de los intereses nacionales en los espacios terrestre, marítimo y aéreo</t>
  </si>
  <si>
    <t>1.4.1 - 1.4.1</t>
  </si>
  <si>
    <t>Controlar la entrada y salida de personas migración ilegal, coordinar acciones para controlar el crimen organizado, controlar el tráfico de droga, coordinar con la dirección de aduana la entrada y salida de mercancías, coordinar con la dirección de control de droga el tráfico de sustancias controladas.</t>
  </si>
  <si>
    <t>Zona fronteriza asegurada y controlada.</t>
  </si>
  <si>
    <t>6178- Zona fronteriza asegurada y controlada.</t>
  </si>
  <si>
    <t>Cantidad de operativos realizados.</t>
  </si>
  <si>
    <t>Establecer un dispositivo de seguridad y control permanente en los puntos formales de entrada y salida, así como en las aéreas que le sean asignadas a lo largo de la frontera  terrestre dominicana. Realizar patrullaje y establecer puestos de control, observación y  chequeo, aplicando todas las medidas de coordinación necesarias para el desarrollo de operaciones conjuntas con las diferentes agencias destacadas a todo lo largo de la Frontera Dominico-Haitiana.</t>
  </si>
  <si>
    <t xml:space="preserve">Ser un cuerpo especializado capaz de controlar y asegurar la frontera dominico-haitiana mediante la capacitación continua y renovada de sus miembros, servir de ente coordinador cuando se ejecuten operaciones conjuntas con las demás instituciones destacadas en la frontera.
</t>
  </si>
  <si>
    <t>Defensa Nacional</t>
  </si>
  <si>
    <t>Zona fronteriza controlada y asegurada.</t>
  </si>
  <si>
    <t>Enc. del Dep. de Planificación y Desarrollo.</t>
  </si>
  <si>
    <t>Informe de Evaluación Trimestral de las Metas Físicas-Financieras</t>
  </si>
  <si>
    <t>Población en general.</t>
  </si>
  <si>
    <t>Proteger, salvaguardar el territorio nacional y garantizar el bienestar de toda la población a través del control del crimen organizado, de manera focalizada la protección fronteriza, elaboración y actualización cartográfica, regulación y vigilancia de las empresas de seguridad privada, protección a los usuarios del metro y teleférico de Santo Domingo, servicios de seguridad en los aeropuertos nacionales e internacionales y cumplimiento de las leyes y normas respecto a la protección del medio ambiente.</t>
  </si>
  <si>
    <t xml:space="preserve">Durante el segundo trimestre de 2025, la inestabilidad sociopolítica en Haití continuó generando una presión sostenida sobre la frontera terrestre dominico-haitiana, afectando directamente la planificación y ejecución operativa del CESFRONT. Este contexto provocó un incremento en los flujos migratorios irregulares y en las actividades ilícitas, lo que demandó el fortalecimiento de las acciones de control y vigilancia en los puntos formales y áreas asignadas. En respuesta, se mantuvo activo el dispositivo de seguridad permanente en torno a la verja perimetral, con el objetivo de supervisar, proteger y prevenir actos ilícitos en la franja fronteriza, así como resguardar los componentes estructurales y tecnológicos instalados.
Las operaciones fueron intensificadas mediante patrullajes a pie, motorizados y con apoyo de drones, lo que permitió una mayor cobertura territorial. Como resultado, se registró una ejecución física superior en un 27.35 % respecto a lo programado. Esta sobrecarga operativa ha implicado un esfuerzo adicional por parte del personal, que ha debido asumir turnos dobles, a la espera de la asignación de recursos necesarios para ampliar la capacidad operativa.
</t>
  </si>
  <si>
    <t>En la ejecución financiera, en el 2do. trimestre tuvimos una mínima variación de lo ejecutado según lo programado, debido a una disminución del 4.59 % del presupuesto aprobado.</t>
  </si>
  <si>
    <r>
      <rPr>
        <b/>
        <sz val="12"/>
        <rFont val="Calibri"/>
        <family val="2"/>
      </rPr>
      <t>Nota:</t>
    </r>
    <r>
      <rPr>
        <sz val="12"/>
        <rFont val="Calibri"/>
        <family val="2"/>
      </rPr>
      <t xml:space="preserve"> Informe de evaluación correspondiente al 2do. trimestre 2025.</t>
    </r>
  </si>
  <si>
    <t>2do.Tte. Abg. Glendy E. Mercedes Alcántara, 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</si>
</sst>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0" fontId="11" fillId="0" borderId="35" xfId="0" applyFont="1" applyBorder="1" applyProtection="1">
      <protection locked="0"/>
    </xf>
    <xf numFmtId="4" fontId="0" fillId="0" borderId="0" xfId="0" applyNumberFormat="1"/>
    <xf numFmtId="4" fontId="0" fillId="0" borderId="20" xfId="0" applyNumberFormat="1" applyBorder="1" applyAlignment="1">
      <alignment horizontal="center" vertical="top" wrapText="1"/>
    </xf>
    <xf numFmtId="49" fontId="18" fillId="0" borderId="20" xfId="0" applyNumberFormat="1" applyFont="1" applyBorder="1" applyAlignment="1" applyProtection="1">
      <alignment horizontal="left" vertical="center" wrapText="1"/>
      <protection locked="0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13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1" fillId="0" borderId="3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5A5A5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5A5A5"/>
        </top>
        <bottom style="thin">
          <color rgb="FFA5A5A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5A5A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BB58CE79-C9B2-453B-8910-F035E819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674304</xdr:colOff>
      <xdr:row>39</xdr:row>
      <xdr:rowOff>349250</xdr:rowOff>
    </xdr:from>
    <xdr:to>
      <xdr:col>7</xdr:col>
      <xdr:colOff>583398</xdr:colOff>
      <xdr:row>42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73392C-D5FE-4FDB-BD76-EACE21ED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4354" y="14357350"/>
          <a:ext cx="1674394" cy="41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576804</xdr:colOff>
      <xdr:row>38</xdr:row>
      <xdr:rowOff>273968</xdr:rowOff>
    </xdr:from>
    <xdr:to>
      <xdr:col>8</xdr:col>
      <xdr:colOff>481932</xdr:colOff>
      <xdr:row>41</xdr:row>
      <xdr:rowOff>150228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482089-B40B-4AB8-8B33-EF951C20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46839">
          <a:off x="7815804" y="13624843"/>
          <a:ext cx="786191" cy="797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AB8BCE-3A49-438A-845D-9E2B0E8B8D26}" name="Tabla13256234" displayName="Tabla13256234" ref="A28:J29" totalsRowShown="0" headerRowDxfId="14" dataDxfId="12" headerRowBorderDxfId="13" tableBorderDxfId="11" totalsRowBorderDxfId="10">
  <tableColumns count="10">
    <tableColumn id="1" xr3:uid="{A685EA65-4F28-477F-824C-AE973E22EFC4}" name="Producto" dataDxfId="9"/>
    <tableColumn id="2" xr3:uid="{C87FE3B0-4180-4DFF-8883-4124AA254E48}" name="Indicador" dataDxfId="8"/>
    <tableColumn id="3" xr3:uid="{868B9B09-CD29-44F3-A22A-E5505A395A7C}" name="Física_x000a_(A)" dataDxfId="7"/>
    <tableColumn id="4" xr3:uid="{AAC82077-908E-47D1-9138-FEFC6A67B709}" name="Financiera_x000a_(B)" dataDxfId="6"/>
    <tableColumn id="9" xr3:uid="{E7B47357-2E08-46F1-B014-4D759C19CD49}" name="Física_x000a_(C)" dataDxfId="5"/>
    <tableColumn id="10" xr3:uid="{BE5CF132-7D51-41B2-AFC0-14D9EB9100DD}" name="Financiera_x000a_(D)" dataDxfId="4"/>
    <tableColumn id="5" xr3:uid="{BDD6F989-49BE-4926-A419-FCDD29B78F88}" name="Física _x000a_(E)" dataDxfId="3"/>
    <tableColumn id="6" xr3:uid="{E2B87D84-37E1-48A4-B1D0-F3E95D494941}" name="Financiera _x000a_ (F)" dataDxfId="2"/>
    <tableColumn id="7" xr3:uid="{41BFEB78-D698-4CB8-811D-5ADA281002B7}" name="Física _x000a_(%)_x000a_ G=E/C" dataDxfId="1">
      <calculatedColumnFormula>+Tabla13256234[[#This Row],[Física 
(E)]]/Tabla13256234[[#This Row],[Física
(C)]]</calculatedColumnFormula>
    </tableColumn>
    <tableColumn id="8" xr3:uid="{24815B79-E67D-4820-BDDD-2FCB737C7FA7}" name="Financiero _x000a_(%) _x000a_H=F/D" dataDxfId="0">
      <calculatedColumnFormula>+Tabla13256234[[#This Row],[Financiera 
 (F)]]/Tabla13256234[[#This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39F4-108B-4D1F-B2B9-1FE3062ECEAF}">
  <sheetPr>
    <pageSetUpPr fitToPage="1"/>
  </sheetPr>
  <dimension ref="A1:K44"/>
  <sheetViews>
    <sheetView tabSelected="1" view="pageBreakPreview" zoomScale="80" zoomScaleSheetLayoutView="80" workbookViewId="0">
      <selection activeCell="L7" sqref="L7"/>
    </sheetView>
  </sheetViews>
  <sheetFormatPr baseColWidth="10" defaultColWidth="10.90625" defaultRowHeight="14.5" x14ac:dyDescent="0.35"/>
  <cols>
    <col min="1" max="1" width="23" style="6" customWidth="1"/>
    <col min="2" max="2" width="16.54296875" style="6" bestFit="1" customWidth="1"/>
    <col min="3" max="3" width="12.6328125" style="6" customWidth="1"/>
    <col min="4" max="4" width="13.6328125" style="6" bestFit="1" customWidth="1"/>
    <col min="5" max="10" width="12.6328125" style="6" customWidth="1"/>
    <col min="11" max="11" width="10.90625" style="6"/>
  </cols>
  <sheetData>
    <row r="1" spans="1:11" ht="30.65" customHeight="1" thickBot="1" x14ac:dyDescent="0.4">
      <c r="A1" s="20"/>
      <c r="B1" s="34" t="s">
        <v>69</v>
      </c>
      <c r="C1" s="35"/>
      <c r="D1" s="35"/>
      <c r="E1" s="35"/>
      <c r="F1" s="35"/>
      <c r="G1" s="35"/>
      <c r="H1" s="35"/>
      <c r="I1" s="35"/>
      <c r="J1" s="36"/>
      <c r="K1" s="1"/>
    </row>
    <row r="2" spans="1:11" ht="21.5" thickBot="1" x14ac:dyDescent="0.4">
      <c r="A2" s="21"/>
      <c r="B2" s="37" t="s">
        <v>0</v>
      </c>
      <c r="C2" s="38"/>
      <c r="D2" s="37" t="s">
        <v>1</v>
      </c>
      <c r="E2" s="38"/>
      <c r="F2" s="38"/>
      <c r="G2" s="38"/>
      <c r="H2" s="39"/>
      <c r="I2" s="2" t="s">
        <v>2</v>
      </c>
      <c r="J2" s="3" t="s">
        <v>3</v>
      </c>
      <c r="K2" s="1"/>
    </row>
    <row r="3" spans="1:11" ht="21.5" thickBot="1" x14ac:dyDescent="0.4">
      <c r="A3" s="22"/>
      <c r="B3" s="40" t="s">
        <v>4</v>
      </c>
      <c r="C3" s="41"/>
      <c r="D3" s="40"/>
      <c r="E3" s="41"/>
      <c r="F3" s="41"/>
      <c r="G3" s="41"/>
      <c r="H3" s="42"/>
      <c r="I3" s="26"/>
      <c r="J3" s="27"/>
      <c r="K3" s="1"/>
    </row>
    <row r="4" spans="1:11" x14ac:dyDescent="0.35">
      <c r="A4" s="43"/>
      <c r="B4" s="44"/>
      <c r="C4" s="44"/>
      <c r="D4" s="45"/>
      <c r="E4" s="45"/>
      <c r="F4" s="45"/>
      <c r="G4" s="45"/>
      <c r="H4" s="45"/>
      <c r="I4" s="44"/>
      <c r="J4" s="46"/>
      <c r="K4" s="1"/>
    </row>
    <row r="5" spans="1:11" ht="3" customHeight="1" x14ac:dyDescent="0.35">
      <c r="A5" s="47"/>
      <c r="B5" s="48"/>
      <c r="C5" s="48"/>
      <c r="D5" s="48"/>
      <c r="E5" s="48"/>
      <c r="F5" s="48"/>
      <c r="G5" s="48"/>
      <c r="H5" s="48"/>
      <c r="I5" s="48"/>
      <c r="J5" s="49"/>
      <c r="K5" s="1"/>
    </row>
    <row r="6" spans="1:11" ht="15.5" x14ac:dyDescent="0.35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1" ht="15.5" x14ac:dyDescent="0.35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35">
      <c r="A8" s="4" t="s">
        <v>7</v>
      </c>
      <c r="B8" s="32" t="s">
        <v>53</v>
      </c>
      <c r="C8" s="33"/>
      <c r="D8" s="33"/>
      <c r="E8" s="33"/>
      <c r="F8" s="33"/>
      <c r="G8" s="33"/>
      <c r="H8" s="33"/>
      <c r="I8" s="33"/>
      <c r="J8" s="33"/>
      <c r="K8" s="1"/>
    </row>
    <row r="9" spans="1:11" ht="15" customHeight="1" x14ac:dyDescent="0.35">
      <c r="A9" s="23" t="s">
        <v>35</v>
      </c>
      <c r="B9" s="32" t="s">
        <v>54</v>
      </c>
      <c r="C9" s="33"/>
      <c r="D9" s="33"/>
      <c r="E9" s="33"/>
      <c r="F9" s="33"/>
      <c r="G9" s="33"/>
      <c r="H9" s="33"/>
      <c r="I9" s="33"/>
      <c r="J9" s="33"/>
      <c r="K9" s="1"/>
    </row>
    <row r="10" spans="1:11" x14ac:dyDescent="0.35">
      <c r="A10" s="23" t="s">
        <v>36</v>
      </c>
      <c r="B10" s="32" t="s">
        <v>55</v>
      </c>
      <c r="C10" s="33"/>
      <c r="D10" s="33"/>
      <c r="E10" s="33"/>
      <c r="F10" s="33"/>
      <c r="G10" s="33"/>
      <c r="H10" s="33"/>
      <c r="I10" s="33"/>
      <c r="J10" s="33"/>
      <c r="K10" s="1"/>
    </row>
    <row r="11" spans="1:11" ht="68.400000000000006" customHeight="1" x14ac:dyDescent="0.35">
      <c r="A11" s="4" t="s">
        <v>8</v>
      </c>
      <c r="B11" s="56" t="s">
        <v>64</v>
      </c>
      <c r="C11" s="56"/>
      <c r="D11" s="56"/>
      <c r="E11" s="56"/>
      <c r="F11" s="56"/>
      <c r="G11" s="56"/>
      <c r="H11" s="56"/>
      <c r="I11" s="56"/>
      <c r="J11" s="57"/>
    </row>
    <row r="12" spans="1:11" ht="38" customHeight="1" x14ac:dyDescent="0.35">
      <c r="A12" s="4" t="s">
        <v>9</v>
      </c>
      <c r="B12" s="58" t="s">
        <v>65</v>
      </c>
      <c r="C12" s="58"/>
      <c r="D12" s="58"/>
      <c r="E12" s="58"/>
      <c r="F12" s="58"/>
      <c r="G12" s="58"/>
      <c r="H12" s="58"/>
      <c r="I12" s="58"/>
      <c r="J12" s="58"/>
    </row>
    <row r="13" spans="1:11" ht="15.5" x14ac:dyDescent="0.35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2"/>
    </row>
    <row r="14" spans="1:11" ht="27.75" customHeight="1" x14ac:dyDescent="0.35">
      <c r="A14" s="4" t="s">
        <v>11</v>
      </c>
      <c r="B14" s="24">
        <v>1</v>
      </c>
      <c r="C14" s="59" t="str">
        <f>IFERROR(VLOOKUP(B14,'[1]Validacion datos'!A2:B5,2,FALSE),"")</f>
        <v>DESARROLLO INSTITUCIONAL</v>
      </c>
      <c r="D14" s="59"/>
      <c r="E14" s="59"/>
      <c r="F14" s="59"/>
      <c r="G14" s="59"/>
      <c r="H14" s="59"/>
      <c r="I14" s="59"/>
      <c r="J14" s="59"/>
    </row>
    <row r="15" spans="1:11" ht="26.25" customHeight="1" x14ac:dyDescent="0.35">
      <c r="A15" s="4" t="s">
        <v>12</v>
      </c>
      <c r="B15" s="7" t="s">
        <v>56</v>
      </c>
      <c r="C15" s="59" t="s">
        <v>57</v>
      </c>
      <c r="D15" s="59"/>
      <c r="E15" s="59"/>
      <c r="F15" s="59"/>
      <c r="G15" s="59"/>
      <c r="H15" s="59"/>
      <c r="I15" s="59"/>
      <c r="J15" s="59"/>
    </row>
    <row r="16" spans="1:11" ht="42" customHeight="1" x14ac:dyDescent="0.35">
      <c r="A16" s="4" t="s">
        <v>13</v>
      </c>
      <c r="B16" s="7" t="s">
        <v>59</v>
      </c>
      <c r="C16" s="59" t="s">
        <v>58</v>
      </c>
      <c r="D16" s="59"/>
      <c r="E16" s="59"/>
      <c r="F16" s="59"/>
      <c r="G16" s="59"/>
      <c r="H16" s="59"/>
      <c r="I16" s="59"/>
      <c r="J16" s="59"/>
    </row>
    <row r="17" spans="1:11" ht="15.5" x14ac:dyDescent="0.35">
      <c r="A17" s="50" t="s">
        <v>14</v>
      </c>
      <c r="B17" s="51"/>
      <c r="C17" s="51"/>
      <c r="D17" s="51"/>
      <c r="E17" s="51"/>
      <c r="F17" s="51"/>
      <c r="G17" s="51"/>
      <c r="H17" s="51"/>
      <c r="I17" s="51"/>
      <c r="J17" s="52"/>
    </row>
    <row r="18" spans="1:11" ht="29.25" customHeight="1" x14ac:dyDescent="0.35">
      <c r="A18" s="4" t="s">
        <v>15</v>
      </c>
      <c r="B18" s="56" t="s">
        <v>66</v>
      </c>
      <c r="C18" s="56"/>
      <c r="D18" s="56"/>
      <c r="E18" s="56"/>
      <c r="F18" s="56"/>
      <c r="G18" s="56"/>
      <c r="H18" s="56"/>
      <c r="I18" s="56"/>
      <c r="J18" s="57"/>
    </row>
    <row r="19" spans="1:11" ht="70.25" customHeight="1" x14ac:dyDescent="0.35">
      <c r="A19" s="8" t="s">
        <v>16</v>
      </c>
      <c r="B19" s="56" t="s">
        <v>71</v>
      </c>
      <c r="C19" s="56"/>
      <c r="D19" s="56"/>
      <c r="E19" s="56"/>
      <c r="F19" s="56"/>
      <c r="G19" s="56"/>
      <c r="H19" s="56"/>
      <c r="I19" s="56"/>
      <c r="J19" s="57"/>
    </row>
    <row r="20" spans="1:11" ht="28.25" customHeight="1" x14ac:dyDescent="0.35">
      <c r="A20" s="8" t="s">
        <v>17</v>
      </c>
      <c r="B20" s="56" t="s">
        <v>70</v>
      </c>
      <c r="C20" s="56"/>
      <c r="D20" s="56"/>
      <c r="E20" s="56"/>
      <c r="F20" s="56"/>
      <c r="G20" s="56"/>
      <c r="H20" s="56"/>
      <c r="I20" s="56"/>
      <c r="J20" s="57"/>
    </row>
    <row r="21" spans="1:11" ht="25.75" customHeight="1" x14ac:dyDescent="0.35">
      <c r="A21" s="8" t="s">
        <v>37</v>
      </c>
      <c r="B21" s="56" t="s">
        <v>67</v>
      </c>
      <c r="C21" s="56"/>
      <c r="D21" s="56"/>
      <c r="E21" s="56"/>
      <c r="F21" s="56"/>
      <c r="G21" s="56"/>
      <c r="H21" s="56"/>
      <c r="I21" s="56"/>
      <c r="J21" s="57"/>
      <c r="K21" s="1"/>
    </row>
    <row r="22" spans="1:11" ht="15.5" x14ac:dyDescent="0.35">
      <c r="A22" s="50" t="s">
        <v>18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1" ht="15.5" x14ac:dyDescent="0.35">
      <c r="A23" s="53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35">
      <c r="A24" s="60" t="s">
        <v>20</v>
      </c>
      <c r="B24" s="61"/>
      <c r="C24" s="62" t="s">
        <v>21</v>
      </c>
      <c r="D24" s="63"/>
      <c r="E24" s="63"/>
      <c r="F24" s="63" t="s">
        <v>22</v>
      </c>
      <c r="G24" s="63"/>
      <c r="H24" s="61"/>
      <c r="I24" s="62" t="s">
        <v>23</v>
      </c>
      <c r="J24" s="64"/>
    </row>
    <row r="25" spans="1:11" x14ac:dyDescent="0.35">
      <c r="A25" s="65">
        <v>493037386</v>
      </c>
      <c r="B25" s="66"/>
      <c r="C25" s="67">
        <v>493037386</v>
      </c>
      <c r="D25" s="68"/>
      <c r="E25" s="69"/>
      <c r="F25" s="67">
        <v>263631792.59999999</v>
      </c>
      <c r="G25" s="68"/>
      <c r="H25" s="69"/>
      <c r="I25" s="70">
        <f>+F25/A25</f>
        <v>0.53470953742238114</v>
      </c>
      <c r="J25" s="71"/>
    </row>
    <row r="26" spans="1:11" ht="15.5" x14ac:dyDescent="0.35">
      <c r="A26" s="53" t="s">
        <v>24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35">
      <c r="A27" s="5"/>
      <c r="B27"/>
      <c r="C27" s="72" t="s">
        <v>47</v>
      </c>
      <c r="D27" s="73"/>
      <c r="E27" s="72" t="s">
        <v>51</v>
      </c>
      <c r="F27" s="73"/>
      <c r="G27" s="72" t="s">
        <v>52</v>
      </c>
      <c r="H27" s="72"/>
      <c r="I27" s="72" t="s">
        <v>25</v>
      </c>
      <c r="J27" s="74"/>
    </row>
    <row r="28" spans="1:11" ht="39" x14ac:dyDescent="0.35">
      <c r="A28" s="9" t="s">
        <v>26</v>
      </c>
      <c r="B28" s="10" t="s">
        <v>27</v>
      </c>
      <c r="C28" s="10" t="s">
        <v>38</v>
      </c>
      <c r="D28" s="10" t="s">
        <v>39</v>
      </c>
      <c r="E28" s="10" t="s">
        <v>41</v>
      </c>
      <c r="F28" s="10" t="s">
        <v>42</v>
      </c>
      <c r="G28" s="10" t="s">
        <v>43</v>
      </c>
      <c r="H28" s="10" t="s">
        <v>44</v>
      </c>
      <c r="I28" s="10" t="s">
        <v>45</v>
      </c>
      <c r="J28" s="11" t="s">
        <v>46</v>
      </c>
    </row>
    <row r="29" spans="1:11" ht="24" x14ac:dyDescent="0.35">
      <c r="A29" s="12" t="s">
        <v>62</v>
      </c>
      <c r="B29" s="13" t="s">
        <v>63</v>
      </c>
      <c r="C29" s="14">
        <v>15152</v>
      </c>
      <c r="D29" s="15">
        <v>493037386</v>
      </c>
      <c r="E29" s="15">
        <v>3415</v>
      </c>
      <c r="F29" s="15">
        <v>121070350.14</v>
      </c>
      <c r="G29" s="16">
        <v>4349</v>
      </c>
      <c r="H29" s="15">
        <v>115506931.78</v>
      </c>
      <c r="I29" s="17">
        <f>+Tabla13256234[[#This Row],[Física 
(E)]]/Tabla13256234[[#This Row],[Física
(C)]]</f>
        <v>1.2734992679355783</v>
      </c>
      <c r="J29" s="18">
        <f>+Tabla13256234[[#This Row],[Financiera 
 (F)]]/Tabla13256234[[#This Row],[Financiera
(D)]]</f>
        <v>0.954048052611009</v>
      </c>
    </row>
    <row r="30" spans="1:11" ht="15.5" x14ac:dyDescent="0.35">
      <c r="A30" s="50">
        <v>36</v>
      </c>
      <c r="B30" s="51"/>
      <c r="C30" s="51"/>
      <c r="D30" s="51"/>
      <c r="E30" s="51"/>
      <c r="F30" s="51"/>
      <c r="G30" s="51"/>
      <c r="H30" s="51"/>
      <c r="I30" s="51"/>
      <c r="J30" s="52"/>
    </row>
    <row r="31" spans="1:11" ht="15.5" x14ac:dyDescent="0.35">
      <c r="A31" s="53" t="s">
        <v>28</v>
      </c>
      <c r="B31" s="54"/>
      <c r="C31" s="54"/>
      <c r="D31" s="54"/>
      <c r="E31" s="54"/>
      <c r="F31" s="54"/>
      <c r="G31" s="54"/>
      <c r="H31" s="54"/>
      <c r="I31" s="54"/>
      <c r="J31" s="55"/>
      <c r="K31" s="1"/>
    </row>
    <row r="32" spans="1:11" ht="21" customHeight="1" x14ac:dyDescent="0.35">
      <c r="A32" s="19" t="s">
        <v>29</v>
      </c>
      <c r="B32" s="56" t="s">
        <v>61</v>
      </c>
      <c r="C32" s="56"/>
      <c r="D32" s="56"/>
      <c r="E32" s="56"/>
      <c r="F32" s="56"/>
      <c r="G32" s="56"/>
      <c r="H32" s="56"/>
      <c r="I32" s="56"/>
      <c r="J32" s="57"/>
    </row>
    <row r="33" spans="1:11" ht="48" customHeight="1" x14ac:dyDescent="0.35">
      <c r="A33" s="19" t="s">
        <v>30</v>
      </c>
      <c r="B33" s="76" t="s">
        <v>60</v>
      </c>
      <c r="C33" s="76"/>
      <c r="D33" s="76"/>
      <c r="E33" s="76"/>
      <c r="F33" s="76"/>
      <c r="G33" s="76"/>
      <c r="H33" s="76"/>
      <c r="I33" s="76"/>
      <c r="J33" s="77"/>
    </row>
    <row r="34" spans="1:11" ht="159" customHeight="1" x14ac:dyDescent="0.35">
      <c r="A34" s="19" t="s">
        <v>31</v>
      </c>
      <c r="B34" s="76" t="s">
        <v>72</v>
      </c>
      <c r="C34" s="76"/>
      <c r="D34" s="76"/>
      <c r="E34" s="76"/>
      <c r="F34" s="76"/>
      <c r="G34" s="76"/>
      <c r="H34" s="76"/>
      <c r="I34" s="76"/>
      <c r="J34" s="77"/>
    </row>
    <row r="35" spans="1:11" ht="29" x14ac:dyDescent="0.35">
      <c r="A35" s="19" t="s">
        <v>32</v>
      </c>
      <c r="B35" s="76" t="s">
        <v>73</v>
      </c>
      <c r="C35" s="76"/>
      <c r="D35" s="76"/>
      <c r="E35" s="76"/>
      <c r="F35" s="76"/>
      <c r="G35" s="76"/>
      <c r="H35" s="76"/>
      <c r="I35" s="76"/>
      <c r="J35" s="77"/>
    </row>
    <row r="36" spans="1:11" ht="15.5" x14ac:dyDescent="0.35">
      <c r="A36" s="50" t="s">
        <v>33</v>
      </c>
      <c r="B36" s="51"/>
      <c r="C36" s="51"/>
      <c r="D36" s="51"/>
      <c r="E36" s="51"/>
      <c r="F36" s="51"/>
      <c r="G36" s="51"/>
      <c r="H36" s="51"/>
      <c r="I36" s="51"/>
      <c r="J36" s="52"/>
    </row>
    <row r="37" spans="1:11" ht="15.5" x14ac:dyDescent="0.35">
      <c r="A37" s="78" t="s">
        <v>34</v>
      </c>
      <c r="B37" s="79"/>
      <c r="C37" s="79"/>
      <c r="D37" s="79"/>
      <c r="E37" s="79"/>
      <c r="F37" s="79"/>
      <c r="G37" s="79"/>
      <c r="H37" s="79"/>
      <c r="I37" s="79"/>
      <c r="J37" s="80"/>
      <c r="K37" s="1"/>
    </row>
    <row r="38" spans="1:11" ht="27.75" customHeight="1" x14ac:dyDescent="0.35">
      <c r="A38" s="81" t="s">
        <v>40</v>
      </c>
      <c r="B38" s="82"/>
      <c r="C38" s="82"/>
      <c r="D38" s="82"/>
      <c r="E38" s="82"/>
      <c r="F38" s="82"/>
      <c r="G38" s="82"/>
      <c r="H38" s="82"/>
      <c r="I38" s="82"/>
      <c r="J38" s="83"/>
    </row>
    <row r="39" spans="1:11" ht="27.5" customHeight="1" x14ac:dyDescent="0.3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30.5" customHeight="1" x14ac:dyDescent="0.35">
      <c r="A40" s="84" t="s">
        <v>74</v>
      </c>
      <c r="B40" s="84"/>
      <c r="C40" s="84"/>
      <c r="D40" s="84"/>
      <c r="E40" s="84"/>
      <c r="F40" s="84"/>
      <c r="G40" s="84"/>
      <c r="H40" s="84"/>
      <c r="I40" s="84"/>
      <c r="J40" s="84"/>
    </row>
    <row r="42" spans="1:11" ht="15" thickBot="1" x14ac:dyDescent="0.4">
      <c r="A42" s="28" t="s">
        <v>48</v>
      </c>
      <c r="B42" s="31">
        <v>493037386</v>
      </c>
      <c r="F42" s="29"/>
      <c r="G42" s="85"/>
      <c r="H42" s="85"/>
      <c r="I42" s="85"/>
    </row>
    <row r="43" spans="1:11" ht="14.4" customHeight="1" thickTop="1" x14ac:dyDescent="0.35">
      <c r="A43" s="28" t="s">
        <v>49</v>
      </c>
      <c r="B43" s="31"/>
      <c r="F43" s="86" t="s">
        <v>75</v>
      </c>
      <c r="G43" s="86"/>
      <c r="H43" s="86"/>
      <c r="I43" s="86"/>
    </row>
    <row r="44" spans="1:11" x14ac:dyDescent="0.35">
      <c r="A44" s="28" t="s">
        <v>50</v>
      </c>
      <c r="B44" s="31">
        <v>263631792.59999999</v>
      </c>
      <c r="F44" s="75" t="s">
        <v>68</v>
      </c>
      <c r="G44" s="75"/>
      <c r="H44" s="75"/>
      <c r="I44" s="75"/>
    </row>
  </sheetData>
  <mergeCells count="51">
    <mergeCell ref="F44:I44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G42:I42"/>
    <mergeCell ref="F43:I43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4">
    <dataValidation allowBlank="1" sqref="A8" xr:uid="{283FFAD9-6014-4473-98F1-AC77AB0CFD47}"/>
    <dataValidation allowBlank="1" showInputMessage="1" prompt="Nombre del capítulo" sqref="B8:J10" xr:uid="{B0D3635B-B2E6-47CC-AF84-2C3654F662F7}"/>
    <dataValidation allowBlank="1" showInputMessage="1" showErrorMessage="1" prompt="¿A quién va dirigido el programa?, ¿qué característica tiene esta población que requiere ser beneficiada?" sqref="B20:J20" xr:uid="{9A6CB1BE-6F26-437B-8305-0D5A0F7761C6}"/>
    <dataValidation allowBlank="1" showInputMessage="1" showErrorMessage="1" prompt="1. Describir lo plasmado en el presupuesto_x000a_2. Describir lo alcanzado en términos financieros y de producción " sqref="B34:J34" xr:uid="{C3AC6D22-726A-476E-BCDF-DD411AF85170}"/>
    <dataValidation allowBlank="1" showInputMessage="1" showErrorMessage="1" prompt="De existir desvío, explicar razones." sqref="B35:J35" xr:uid="{2398C42B-B737-4A7F-B95D-632C7863117D}"/>
    <dataValidation allowBlank="1" showInputMessage="1" showErrorMessage="1" prompt="Oportunidades de mejora identificadas" sqref="A38:J39" xr:uid="{ECFF791B-B2DD-489C-908E-88768D1626FC}"/>
    <dataValidation allowBlank="1" showInputMessage="1" showErrorMessage="1" prompt="Presupuesto del programa" sqref="A25:C25 F25" xr:uid="{1E7184D8-27A5-45B2-B4E9-11574336EFB3}"/>
    <dataValidation allowBlank="1" showInputMessage="1" showErrorMessage="1" prompt="¿En qué consiste el programa?" sqref="B33:J33 B19:J19" xr:uid="{842F378A-34B5-42DD-979E-4351945F6C60}"/>
    <dataValidation allowBlank="1" showInputMessage="1" showErrorMessage="1" prompt="Nombre de cada producto" sqref="A28:A29" xr:uid="{A1729624-2153-40D0-84CE-44B9B175A0C1}"/>
    <dataValidation allowBlank="1" showInputMessage="1" showErrorMessage="1" prompt="Nombre del indicador" sqref="B28:B29" xr:uid="{0751766C-B156-4C01-A65B-DD3E785FD02C}"/>
    <dataValidation allowBlank="1" showInputMessage="1" showErrorMessage="1" prompt="Meta anual del indicador" sqref="E28 C28:C29" xr:uid="{79700194-2147-4F0F-98F8-1A509ED38278}"/>
    <dataValidation allowBlank="1" showInputMessage="1" showErrorMessage="1" prompt="Monto presupuestado para el producto" sqref="F28:F29 D28:D29 B42 E29" xr:uid="{02E08803-A1D8-4629-AFC8-F5C95E207C8C}"/>
    <dataValidation allowBlank="1" showInputMessage="1" showErrorMessage="1" prompt="Meta alcanzada en el trimestre" sqref="G28:G29" xr:uid="{2CA549F2-2EFA-4B83-A5E4-F034910FED04}"/>
    <dataValidation allowBlank="1" showInputMessage="1" showErrorMessage="1" prompt="Monto ejecutado en el trimestre" sqref="H28:H29 B44" xr:uid="{25A3E91B-4A9B-49B7-8F49-A974229F7296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J12"/>
  <sheetViews>
    <sheetView workbookViewId="0">
      <selection activeCell="J11" sqref="J11"/>
    </sheetView>
  </sheetViews>
  <sheetFormatPr baseColWidth="10" defaultColWidth="10.90625" defaultRowHeight="14.5" x14ac:dyDescent="0.35"/>
  <cols>
    <col min="4" max="4" width="20.08984375" customWidth="1"/>
    <col min="6" max="6" width="13.453125" bestFit="1" customWidth="1"/>
    <col min="10" max="10" width="24.08984375" customWidth="1"/>
  </cols>
  <sheetData>
    <row r="3" spans="3:10" x14ac:dyDescent="0.35">
      <c r="C3" s="30"/>
    </row>
    <row r="4" spans="3:10" x14ac:dyDescent="0.35">
      <c r="C4" s="30"/>
    </row>
    <row r="5" spans="3:10" x14ac:dyDescent="0.35">
      <c r="C5" s="30"/>
      <c r="I5" s="30"/>
      <c r="J5" s="30"/>
    </row>
    <row r="6" spans="3:10" x14ac:dyDescent="0.35">
      <c r="D6" s="30"/>
      <c r="F6" s="30"/>
      <c r="I6" s="30"/>
      <c r="J6" s="30"/>
    </row>
    <row r="7" spans="3:10" x14ac:dyDescent="0.35">
      <c r="D7" s="30"/>
      <c r="F7" s="30"/>
      <c r="I7" s="30"/>
      <c r="J7" s="30"/>
    </row>
    <row r="8" spans="3:10" x14ac:dyDescent="0.35">
      <c r="D8" s="30"/>
      <c r="F8" s="30"/>
    </row>
    <row r="10" spans="3:10" x14ac:dyDescent="0.35">
      <c r="J10" s="30"/>
    </row>
    <row r="11" spans="3:10" x14ac:dyDescent="0.35">
      <c r="J11" s="30"/>
    </row>
    <row r="12" spans="3:10" x14ac:dyDescent="0.35">
      <c r="J12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2do. Trimestre 2025 </vt:lpstr>
      <vt:lpstr>Hoja3</vt:lpstr>
      <vt:lpstr>'2do. Trimestre 2025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Encargado de Planificacion  y Desarrollo</cp:lastModifiedBy>
  <cp:lastPrinted>2025-04-14T15:56:29Z</cp:lastPrinted>
  <dcterms:created xsi:type="dcterms:W3CDTF">2021-03-22T15:50:10Z</dcterms:created>
  <dcterms:modified xsi:type="dcterms:W3CDTF">2025-07-09T18:40:59Z</dcterms:modified>
</cp:coreProperties>
</file>