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SFronT\Desktop\TRANSPARENCIA\"/>
    </mc:Choice>
  </mc:AlternateContent>
  <xr:revisionPtr revIDLastSave="0" documentId="13_ncr:1_{38E45990-A1FD-4606-B99A-ACF49C88ED81}" xr6:coauthVersionLast="47" xr6:coauthVersionMax="47" xr10:uidLastSave="{00000000-0000-0000-0000-000000000000}"/>
  <bookViews>
    <workbookView xWindow="-110" yWindow="-110" windowWidth="19420" windowHeight="10300" tabRatio="820" xr2:uid="{00000000-000D-0000-FFFF-FFFF00000000}"/>
  </bookViews>
  <sheets>
    <sheet name="Informe 2do. Semestre 2025" sheetId="13" r:id="rId1"/>
    <sheet name="Hoja3" sheetId="7" r:id="rId2"/>
  </sheets>
  <externalReferences>
    <externalReference r:id="rId3"/>
  </externalReferences>
  <definedNames>
    <definedName name="_xlnm.Print_Area" localSheetId="0">'Informe 2do. Semestre 2025'!$A$1:$J$44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5" i="13" l="1"/>
  <c r="J29" i="13" l="1"/>
  <c r="I29" i="13"/>
  <c r="C14" i="13"/>
</calcChain>
</file>

<file path=xl/sharedStrings.xml><?xml version="1.0" encoding="utf-8"?>
<sst xmlns="http://schemas.openxmlformats.org/spreadsheetml/2006/main" count="77" uniqueCount="77">
  <si>
    <t>Código</t>
  </si>
  <si>
    <t>Documento Relacionado</t>
  </si>
  <si>
    <t>Fecha Versión</t>
  </si>
  <si>
    <t>Versión</t>
  </si>
  <si>
    <t>DEC-FOR013</t>
  </si>
  <si>
    <t>I -Información Instituciónal</t>
  </si>
  <si>
    <t>I.I - Completar los datos requeridos sobre la institución</t>
  </si>
  <si>
    <t>Capítulo</t>
  </si>
  <si>
    <t>Misión</t>
  </si>
  <si>
    <t>Visión</t>
  </si>
  <si>
    <t>II. Contribución a la Estrategia Nacional de Desarrollo</t>
  </si>
  <si>
    <t>Eje estratégico:</t>
  </si>
  <si>
    <t>Objetivo general:</t>
  </si>
  <si>
    <t>Objetivo(s) específico(s):</t>
  </si>
  <si>
    <t>III. Información del Programa</t>
  </si>
  <si>
    <t>Nombre:</t>
  </si>
  <si>
    <t>Descripción:</t>
  </si>
  <si>
    <r>
      <t>Beneficiarios:</t>
    </r>
    <r>
      <rPr>
        <sz val="12"/>
        <color rgb="FF000000"/>
        <rFont val="Century Gothic"/>
        <family val="2"/>
      </rPr>
      <t xml:space="preserve"> </t>
    </r>
  </si>
  <si>
    <t>IV. Formulación y Ejecución Física-Financiera</t>
  </si>
  <si>
    <t>IV.I - Desempeño financiero</t>
  </si>
  <si>
    <t>Presupuesto Inicial</t>
  </si>
  <si>
    <t>Presupuesto Vigente</t>
  </si>
  <si>
    <t>Presupuesto Ejecutado</t>
  </si>
  <si>
    <t>Porcentaje de Ejecución (ejecutado/vigente)</t>
  </si>
  <si>
    <t>IV.II - Formulación y Ejecución Trimestral de las Metas por Producto</t>
  </si>
  <si>
    <t>Avance</t>
  </si>
  <si>
    <t>Producto</t>
  </si>
  <si>
    <t>Indicador</t>
  </si>
  <si>
    <t>V. Análisis de los Logros y Desviaciones</t>
  </si>
  <si>
    <t>V.I - Información de Logros y Desviaciones por Producto</t>
  </si>
  <si>
    <t xml:space="preserve">Producto: </t>
  </si>
  <si>
    <t xml:space="preserve">Descripción del producto: </t>
  </si>
  <si>
    <t>Logros alcanzados:</t>
  </si>
  <si>
    <t>Causas y justificación del desvío:</t>
  </si>
  <si>
    <r>
      <t xml:space="preserve">VI. </t>
    </r>
    <r>
      <rPr>
        <b/>
        <sz val="11"/>
        <color theme="0"/>
        <rFont val="Century Gothic"/>
        <family val="2"/>
      </rPr>
      <t>Oportunidades de Mejora</t>
    </r>
  </si>
  <si>
    <t xml:space="preserve">VI. I - De acuerdo a los eventos presentados durante la ejecución del producto, ¿qué aspecto puede mejorarse? </t>
  </si>
  <si>
    <t>Subcapítulo</t>
  </si>
  <si>
    <t>Unidad Ejecutora</t>
  </si>
  <si>
    <t>Resultado Asociado:</t>
  </si>
  <si>
    <t>Física
(A)</t>
  </si>
  <si>
    <t>Financiera
(B)</t>
  </si>
  <si>
    <t>[Registrar las oportunidades de mejora identificadas, como acciones puntuales, especificando las fechas de su realización.]</t>
  </si>
  <si>
    <t>Física
(C)</t>
  </si>
  <si>
    <t>Financiera
(D)</t>
  </si>
  <si>
    <t>Física 
(E)</t>
  </si>
  <si>
    <t>Financiera 
 (F)</t>
  </si>
  <si>
    <t>Física 
(%)
 G=E/C</t>
  </si>
  <si>
    <t>Financiero 
(%) 
H=F/D</t>
  </si>
  <si>
    <t xml:space="preserve"> Presupuesto Anual</t>
  </si>
  <si>
    <t xml:space="preserve">Presupuesto aprobado:  </t>
  </si>
  <si>
    <t xml:space="preserve">Presupuesto modificado: </t>
  </si>
  <si>
    <t>Total devengado:</t>
  </si>
  <si>
    <t>0203- MINISTERIO DE DEFENSA</t>
  </si>
  <si>
    <t>0203.01 - MINISTERIO DE DEFENSA</t>
  </si>
  <si>
    <t>0203.01.0012 - CUERPO ESPECIALIZADO DE SEGURIDAD FRONTERIZA TERRESTRE</t>
  </si>
  <si>
    <t>1.4-1.4</t>
  </si>
  <si>
    <t>Seguridad y convivencia pacifica</t>
  </si>
  <si>
    <t xml:space="preserve"> Garantizar la defensa de los intereses nacionales en los espacios terrestre, marítimo y aéreo</t>
  </si>
  <si>
    <t>1.4.1 - 1.4.1</t>
  </si>
  <si>
    <t>Controlar la entrada y salida de personas migración ilegal, coordinar acciones para controlar el crimen organizado, controlar el tráfico de droga, coordinar con la dirección de aduana la entrada y salida de mercancías, coordinar con la dirección de control de droga el tráfico de sustancias controladas.</t>
  </si>
  <si>
    <t>Zona fronteriza asegurada y controlada.</t>
  </si>
  <si>
    <t>6178- Zona fronteriza asegurada y controlada.</t>
  </si>
  <si>
    <t>Cantidad de operativos realizados.</t>
  </si>
  <si>
    <t>Establecer un dispositivo de seguridad y control permanente en los puntos formales de entrada y salida, así como en las aéreas que le sean asignadas a lo largo de la frontera  terrestre dominicana. Realizar patrullaje y establecer puestos de control, observación y  chequeo, aplicando todas las medidas de coordinación necesarias para el desarrollo de operaciones conjuntas con las diferentes agencias destacadas a todo lo largo de la Frontera Dominico-Haitiana.</t>
  </si>
  <si>
    <t xml:space="preserve">Ser un cuerpo especializado capaz de controlar y asegurar la frontera dominico-haitiana mediante la capacitación continua y renovada de sus miembros, servir de ente coordinador cuando se ejecuten operaciones conjuntas con las demás instituciones destacadas en la frontera.
</t>
  </si>
  <si>
    <t>Defensa Nacional</t>
  </si>
  <si>
    <t>Zona fronteriza controlada y asegurada.</t>
  </si>
  <si>
    <t>Enc. del Dep. de Planificación y Desarrollo.</t>
  </si>
  <si>
    <t>Informe de Evaluación Semestral de las Metas Físicas-Financieras</t>
  </si>
  <si>
    <t>Programación Semestral</t>
  </si>
  <si>
    <t>Ejecución Semestral</t>
  </si>
  <si>
    <t>Población en general.</t>
  </si>
  <si>
    <t>Proteger, salvaguardar el territorio nacional y garantizar el bienestar de toda la población a través del control del crimen organizado, de manera focalizada la protección fronteriza, elaboración y actualización cartográfica, regulación y vigilancia de las empresas de seguridad privada, protección a los usuarios del metro y teleférico de Santo Domingo, servicios de seguridad en los aeropuertos nacionales e internacionales y cumplimiento de las leyes y normas respecto a la protección del medio ambiente.</t>
  </si>
  <si>
    <t>2do.Tte. Abg. Glendy E. Mercedes Alcántara, ERD.</t>
  </si>
  <si>
    <r>
      <rPr>
        <b/>
        <sz val="12"/>
        <rFont val="Calibri"/>
        <family val="2"/>
      </rPr>
      <t>Nota:</t>
    </r>
    <r>
      <rPr>
        <sz val="12"/>
        <rFont val="Calibri"/>
        <family val="2"/>
      </rPr>
      <t xml:space="preserve"> Informe de evaluación correspondiente al Segundo Semestre 2025.</t>
    </r>
  </si>
  <si>
    <t>Durante el segundo semestre de 2025, la ejecución financiera del CESFronT presentó un comportamiento superior a lo programado, alcanzando un 112.25 % de ejecución respecto a lo planificado. Este resultado estuvo influenciado principalmente por la no devolución del 20 % de los gastos reservados por la DIGEPRES, así como por la asignación de recursos extrapresupuestarios por un monto de RD$ 1,688,495.00, destinados a cubrir necesidades operativas derivadas del incremento sostenido de las acciones en la frontera. Esta disponibilidad de recursos permitió garantizar la continuidad y el fortalecimiento del despliegue operativo en un contexto de alta demanda institucional.</t>
  </si>
  <si>
    <t>Como resultado de la intensificación de las acciones operativas mediante patrullajes a pie, motorizados y con apoyo de medios tecnológicos, durante el segundo semestre de 2025 se alcanzó una ejecución física del 108.8 % de las operaciones planificadas, equivalente a un sobrecumplimiento del 8.8 % respecto a lo programado. Este desempeño refleja la eficiencia operativa, la capacidad de respuesta del CESFronT y el compromiso sostenido de su personal, quienes, en un escenario fronterizo complejo y exigente, contribuyeron de manera decisiva a la protección de la seguridad y la soberanía de la frontera terrestre.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</si>
</sst>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4" formatCode="_(&quot;$&quot;* #,##0.00_);_(&quot;$&quot;* \(#,##0.00\);_(&quot;$&quot;* &quot;-&quot;??_);_(@_)"/>
    <numFmt numFmtId="164" formatCode="dd/mm/yyyy;@"/>
    <numFmt numFmtId="165" formatCode="[$-10409]#,##0;\-#,##0"/>
    <numFmt numFmtId="166" formatCode="[$-10409]#,##0.00;\-#,##0.00"/>
    <numFmt numFmtId="167" formatCode="[$-10409]0.0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</font>
    <font>
      <sz val="12"/>
      <color rgb="FF000000"/>
      <name val="Century Gothic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9"/>
      <name val="Calibri"/>
      <family val="2"/>
    </font>
    <font>
      <b/>
      <sz val="11"/>
      <color theme="0"/>
      <name val="Century Gothic"/>
      <family val="2"/>
    </font>
    <font>
      <i/>
      <sz val="10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</font>
    <font>
      <sz val="1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rgb="FFF5F5F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rgb="FFFFFFFF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rgb="FFFFFFFF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rgb="FFFFFFFF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ck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85">
    <xf numFmtId="0" fontId="0" fillId="0" borderId="0" xfId="0"/>
    <xf numFmtId="0" fontId="0" fillId="0" borderId="0" xfId="0" applyProtection="1">
      <protection locked="0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0" borderId="17" xfId="0" applyFont="1" applyBorder="1" applyAlignment="1">
      <alignment vertical="center"/>
    </xf>
    <xf numFmtId="0" fontId="0" fillId="0" borderId="17" xfId="0" applyBorder="1"/>
    <xf numFmtId="0" fontId="11" fillId="0" borderId="0" xfId="0" applyFont="1" applyProtection="1">
      <protection locked="0"/>
    </xf>
    <xf numFmtId="0" fontId="10" fillId="6" borderId="19" xfId="0" applyFont="1" applyFill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29" xfId="0" applyFont="1" applyFill="1" applyBorder="1" applyAlignment="1">
      <alignment horizontal="center" vertical="center" wrapText="1" readingOrder="1"/>
    </xf>
    <xf numFmtId="0" fontId="15" fillId="8" borderId="30" xfId="0" applyFont="1" applyFill="1" applyBorder="1" applyAlignment="1">
      <alignment horizontal="center" vertical="center" wrapText="1" readingOrder="1"/>
    </xf>
    <xf numFmtId="165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6" fontId="16" fillId="0" borderId="26" xfId="0" applyNumberFormat="1" applyFont="1" applyBorder="1" applyAlignment="1" applyProtection="1">
      <alignment horizontal="center" vertical="center" wrapText="1" readingOrder="1"/>
      <protection locked="0"/>
    </xf>
    <xf numFmtId="165" fontId="16" fillId="0" borderId="26" xfId="0" applyNumberFormat="1" applyFont="1" applyBorder="1" applyAlignment="1" applyProtection="1">
      <alignment horizontal="center" vertical="center" wrapText="1"/>
      <protection locked="0"/>
    </xf>
    <xf numFmtId="10" fontId="16" fillId="7" borderId="26" xfId="1" applyNumberFormat="1" applyFont="1" applyFill="1" applyBorder="1" applyAlignment="1" applyProtection="1">
      <alignment horizontal="center" vertical="center" wrapText="1" readingOrder="1"/>
      <protection locked="0"/>
    </xf>
    <xf numFmtId="167" fontId="16" fillId="7" borderId="23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7" xfId="0" applyFont="1" applyBorder="1" applyAlignment="1" applyProtection="1">
      <alignment vertical="center" wrapText="1"/>
      <protection locked="0"/>
    </xf>
    <xf numFmtId="0" fontId="3" fillId="9" borderId="1" xfId="0" applyFont="1" applyFill="1" applyBorder="1" applyAlignment="1">
      <alignment vertical="top" wrapText="1"/>
    </xf>
    <xf numFmtId="0" fontId="3" fillId="9" borderId="5" xfId="0" applyFont="1" applyFill="1" applyBorder="1" applyAlignment="1">
      <alignment vertical="top" wrapText="1"/>
    </xf>
    <xf numFmtId="0" fontId="3" fillId="9" borderId="9" xfId="0" applyFont="1" applyFill="1" applyBorder="1" applyAlignment="1">
      <alignment vertical="top" wrapText="1"/>
    </xf>
    <xf numFmtId="0" fontId="2" fillId="0" borderId="17" xfId="0" applyFont="1" applyBorder="1"/>
    <xf numFmtId="0" fontId="10" fillId="6" borderId="19" xfId="0" applyFont="1" applyFill="1" applyBorder="1" applyAlignment="1">
      <alignment horizontal="center" vertical="center" wrapText="1"/>
    </xf>
    <xf numFmtId="16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/>
    </xf>
    <xf numFmtId="0" fontId="11" fillId="0" borderId="35" xfId="0" applyFont="1" applyBorder="1" applyProtection="1">
      <protection locked="0"/>
    </xf>
    <xf numFmtId="4" fontId="0" fillId="0" borderId="0" xfId="0" applyNumberFormat="1"/>
    <xf numFmtId="4" fontId="0" fillId="0" borderId="20" xfId="0" applyNumberFormat="1" applyBorder="1" applyAlignment="1">
      <alignment horizontal="center" vertical="top" wrapText="1"/>
    </xf>
    <xf numFmtId="44" fontId="0" fillId="0" borderId="0" xfId="0" applyNumberFormat="1"/>
    <xf numFmtId="0" fontId="13" fillId="0" borderId="0" xfId="0" applyFont="1" applyAlignment="1" applyProtection="1">
      <alignment horizontal="center"/>
      <protection locked="0"/>
    </xf>
    <xf numFmtId="0" fontId="8" fillId="5" borderId="17" xfId="0" applyFont="1" applyFill="1" applyBorder="1" applyAlignment="1">
      <alignment horizontal="left" vertical="center"/>
    </xf>
    <xf numFmtId="0" fontId="8" fillId="5" borderId="0" xfId="0" applyFont="1" applyFill="1" applyAlignment="1">
      <alignment horizontal="left" vertical="center"/>
    </xf>
    <xf numFmtId="0" fontId="8" fillId="5" borderId="18" xfId="0" applyFont="1" applyFill="1" applyBorder="1" applyAlignment="1">
      <alignment horizontal="left" vertical="center"/>
    </xf>
    <xf numFmtId="0" fontId="19" fillId="0" borderId="0" xfId="0" applyFont="1" applyAlignment="1" applyProtection="1">
      <alignment horizontal="left" vertical="center" wrapText="1"/>
      <protection locked="0"/>
    </xf>
    <xf numFmtId="0" fontId="19" fillId="0" borderId="18" xfId="0" applyFont="1" applyBorder="1" applyAlignment="1" applyProtection="1">
      <alignment horizontal="left" vertical="center" wrapText="1"/>
      <protection locked="0"/>
    </xf>
    <xf numFmtId="0" fontId="7" fillId="4" borderId="17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/>
    </xf>
    <xf numFmtId="0" fontId="7" fillId="4" borderId="18" xfId="0" applyFont="1" applyFill="1" applyBorder="1" applyAlignment="1">
      <alignment horizontal="left" vertical="center"/>
    </xf>
    <xf numFmtId="0" fontId="8" fillId="5" borderId="17" xfId="0" applyFont="1" applyFill="1" applyBorder="1" applyAlignment="1">
      <alignment horizontal="left" vertical="center" wrapText="1"/>
    </xf>
    <xf numFmtId="0" fontId="8" fillId="5" borderId="0" xfId="0" applyFont="1" applyFill="1" applyAlignment="1">
      <alignment horizontal="left" vertical="center" wrapText="1"/>
    </xf>
    <xf numFmtId="0" fontId="8" fillId="5" borderId="18" xfId="0" applyFont="1" applyFill="1" applyBorder="1" applyAlignment="1">
      <alignment horizontal="left" vertical="center" wrapText="1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33" xfId="0" applyFont="1" applyBorder="1" applyAlignment="1" applyProtection="1">
      <alignment horizontal="left" vertical="center" wrapText="1"/>
      <protection locked="0"/>
    </xf>
    <xf numFmtId="0" fontId="20" fillId="0" borderId="0" xfId="0" applyFont="1" applyAlignment="1">
      <alignment horizontal="left" vertical="center" wrapText="1"/>
    </xf>
    <xf numFmtId="0" fontId="11" fillId="0" borderId="35" xfId="0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 wrapText="1"/>
      <protection locked="0"/>
    </xf>
    <xf numFmtId="0" fontId="13" fillId="6" borderId="21" xfId="0" applyFont="1" applyFill="1" applyBorder="1" applyAlignment="1">
      <alignment horizontal="center" vertical="center" wrapText="1" readingOrder="1"/>
    </xf>
    <xf numFmtId="0" fontId="13" fillId="6" borderId="22" xfId="0" applyFont="1" applyFill="1" applyBorder="1" applyAlignment="1">
      <alignment horizontal="center" vertical="center" wrapText="1" readingOrder="1"/>
    </xf>
    <xf numFmtId="0" fontId="13" fillId="6" borderId="23" xfId="0" applyFont="1" applyFill="1" applyBorder="1" applyAlignment="1">
      <alignment horizontal="center" vertical="center" wrapText="1" readingOrder="1"/>
    </xf>
    <xf numFmtId="0" fontId="13" fillId="6" borderId="34" xfId="0" applyFont="1" applyFill="1" applyBorder="1" applyAlignment="1">
      <alignment horizontal="center" vertical="center" wrapText="1" readingOrder="1"/>
    </xf>
    <xf numFmtId="0" fontId="13" fillId="6" borderId="24" xfId="0" applyFont="1" applyFill="1" applyBorder="1" applyAlignment="1">
      <alignment horizontal="center" vertical="center" wrapText="1" readingOrder="1"/>
    </xf>
    <xf numFmtId="44" fontId="11" fillId="0" borderId="25" xfId="2" applyFont="1" applyFill="1" applyBorder="1" applyAlignment="1" applyProtection="1">
      <alignment horizontal="center" vertical="center" wrapText="1" readingOrder="1"/>
      <protection locked="0"/>
    </xf>
    <xf numFmtId="44" fontId="11" fillId="0" borderId="26" xfId="2" applyFont="1" applyFill="1" applyBorder="1" applyAlignment="1" applyProtection="1">
      <alignment horizontal="center" vertical="center" wrapText="1" readingOrder="1"/>
      <protection locked="0"/>
    </xf>
    <xf numFmtId="44" fontId="11" fillId="0" borderId="23" xfId="2" applyFont="1" applyFill="1" applyBorder="1" applyAlignment="1" applyProtection="1">
      <alignment horizontal="center" vertical="center" wrapText="1" readingOrder="1"/>
      <protection locked="0"/>
    </xf>
    <xf numFmtId="44" fontId="11" fillId="0" borderId="34" xfId="2" applyFont="1" applyFill="1" applyBorder="1" applyAlignment="1" applyProtection="1">
      <alignment horizontal="center" vertical="center" wrapText="1" readingOrder="1"/>
      <protection locked="0"/>
    </xf>
    <xf numFmtId="44" fontId="11" fillId="0" borderId="22" xfId="2" applyFont="1" applyFill="1" applyBorder="1" applyAlignment="1" applyProtection="1">
      <alignment horizontal="center" vertical="center" wrapText="1" readingOrder="1"/>
      <protection locked="0"/>
    </xf>
    <xf numFmtId="10" fontId="11" fillId="7" borderId="26" xfId="1" applyNumberFormat="1" applyFont="1" applyFill="1" applyBorder="1" applyAlignment="1" applyProtection="1">
      <alignment horizontal="center" vertical="center" wrapText="1" readingOrder="1"/>
    </xf>
    <xf numFmtId="10" fontId="11" fillId="7" borderId="27" xfId="1" applyNumberFormat="1" applyFont="1" applyFill="1" applyBorder="1" applyAlignment="1" applyProtection="1">
      <alignment horizontal="center" vertical="center" wrapText="1" readingOrder="1"/>
    </xf>
    <xf numFmtId="0" fontId="14" fillId="8" borderId="26" xfId="0" applyFont="1" applyFill="1" applyBorder="1" applyAlignment="1">
      <alignment horizontal="center" vertical="center" wrapText="1" readingOrder="1"/>
    </xf>
    <xf numFmtId="0" fontId="11" fillId="6" borderId="26" xfId="0" applyFont="1" applyFill="1" applyBorder="1" applyAlignment="1">
      <alignment vertical="top" wrapText="1"/>
    </xf>
    <xf numFmtId="0" fontId="11" fillId="6" borderId="27" xfId="0" applyFont="1" applyFill="1" applyBorder="1" applyAlignment="1">
      <alignment vertical="top" wrapText="1"/>
    </xf>
    <xf numFmtId="0" fontId="19" fillId="0" borderId="20" xfId="0" applyFont="1" applyBorder="1" applyAlignment="1" applyProtection="1">
      <alignment horizontal="left" vertical="center" wrapText="1"/>
      <protection locked="0"/>
    </xf>
    <xf numFmtId="0" fontId="10" fillId="6" borderId="20" xfId="0" applyFont="1" applyFill="1" applyBorder="1" applyAlignment="1">
      <alignment horizontal="center" vertical="center" wrapText="1"/>
    </xf>
    <xf numFmtId="49" fontId="18" fillId="0" borderId="20" xfId="0" applyNumberFormat="1" applyFont="1" applyBorder="1" applyAlignment="1" applyProtection="1">
      <alignment horizontal="left" vertical="center" wrapText="1"/>
      <protection locked="0"/>
    </xf>
    <xf numFmtId="49" fontId="18" fillId="0" borderId="20" xfId="0" quotePrefix="1" applyNumberFormat="1" applyFont="1" applyBorder="1" applyAlignment="1" applyProtection="1">
      <alignment horizontal="left" vertical="center" wrapText="1"/>
      <protection locked="0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6" xfId="0" applyBorder="1" applyAlignment="1">
      <alignment horizontal="center"/>
    </xf>
    <xf numFmtId="0" fontId="0" fillId="3" borderId="17" xfId="0" applyFill="1" applyBorder="1" applyAlignment="1">
      <alignment horizontal="center"/>
    </xf>
    <xf numFmtId="0" fontId="0" fillId="3" borderId="0" xfId="0" applyFill="1" applyAlignment="1">
      <alignment horizontal="center"/>
    </xf>
    <xf numFmtId="0" fontId="0" fillId="3" borderId="18" xfId="0" applyFill="1" applyBorder="1" applyAlignment="1">
      <alignment horizontal="center"/>
    </xf>
    <xf numFmtId="0" fontId="22" fillId="0" borderId="22" xfId="0" applyFont="1" applyBorder="1" applyAlignment="1" applyProtection="1">
      <alignment vertical="top" wrapText="1"/>
      <protection locked="0"/>
    </xf>
    <xf numFmtId="0" fontId="22" fillId="0" borderId="26" xfId="0" applyFont="1" applyBorder="1" applyAlignment="1" applyProtection="1">
      <alignment vertical="top" wrapText="1"/>
      <protection locked="0"/>
    </xf>
  </cellXfs>
  <cellStyles count="3">
    <cellStyle name="Moneda" xfId="2" builtinId="4"/>
    <cellStyle name="Normal" xfId="0" builtinId="0"/>
    <cellStyle name="Porcentaje" xfId="1" builtinId="5"/>
  </cellStyles>
  <dxfs count="1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 outline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0"/>
      <border diagonalUp="0" diagonalDown="0" outline="0">
        <left/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7" formatCode="[$-10409]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/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4" formatCode="0.00%"/>
      <fill>
        <patternFill patternType="solid">
          <fgColor indexed="64"/>
          <bgColor theme="6" tint="0.79998168889431442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5" formatCode="[$-10409]#,##0;\-#,##0"/>
      <alignment horizontal="center" vertical="center" textRotation="0" wrapText="1" relativeIndent="0" justifyLastLine="0" shrinkToFit="0" readingOrder="0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166" formatCode="[$-10409]#,##0.00;\-#,##0.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 style="thin">
          <color theme="0" tint="-0.34998626667073579"/>
        </top>
        <bottom style="thin">
          <color theme="0" tint="-0.34998626667073579"/>
        </bottom>
        <vertical/>
        <horizontal/>
      </border>
      <protection locked="0" hidden="0"/>
    </dxf>
    <dxf>
      <border outline="0">
        <top style="thin">
          <color rgb="FFA5A5A5"/>
        </top>
      </border>
    </dxf>
    <dxf>
      <border outline="0">
        <left style="thin">
          <color rgb="FF000000"/>
        </left>
        <right style="thin">
          <color rgb="FF000000"/>
        </right>
        <top style="thin">
          <color rgb="FFA5A5A5"/>
        </top>
        <bottom style="thin">
          <color rgb="FFA5A5A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none"/>
      </font>
      <numFmt numFmtId="0" formatCode="General"/>
      <fill>
        <patternFill patternType="none">
          <fgColor rgb="FF000000"/>
          <bgColor rgb="FFFFFFFF"/>
        </patternFill>
      </fill>
      <alignment horizontal="center" vertical="center" textRotation="0" wrapText="1" indent="0" justifyLastLine="0" shrinkToFit="0" readingOrder="1"/>
      <protection locked="0" hidden="0"/>
    </dxf>
    <dxf>
      <border outline="0">
        <bottom style="thin">
          <color rgb="FFA5A5A5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Calibri"/>
        <scheme val="none"/>
      </font>
      <numFmt numFmtId="0" formatCode="General"/>
      <fill>
        <patternFill patternType="solid">
          <fgColor rgb="FFF5F5F5"/>
          <bgColor theme="0" tint="-0.14999847407452621"/>
        </patternFill>
      </fill>
      <alignment horizontal="center" vertical="center" textRotation="0" wrapText="1" indent="0" justifyLastLine="0" shrinkToFit="0" readingOrder="1"/>
      <border diagonalUp="0" diagonalDown="0">
        <left style="thin">
          <color theme="0" tint="-0.34998626667073579"/>
        </left>
        <right style="thin">
          <color theme="0" tint="-0.34998626667073579"/>
        </right>
        <top/>
        <bottom/>
      </border>
      <protection locked="1" hidden="0"/>
    </dxf>
  </dxfs>
  <tableStyles count="1" defaultTableStyle="TableStyleMedium2" defaultPivotStyle="PivotStyleLight16">
    <tableStyle name="Estilo de tabla 1" pivot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99061</xdr:colOff>
      <xdr:row>0</xdr:row>
      <xdr:rowOff>0</xdr:rowOff>
    </xdr:from>
    <xdr:ext cx="1322070" cy="781471"/>
    <xdr:pic>
      <xdr:nvPicPr>
        <xdr:cNvPr id="2" name="Imagen 2">
          <a:extLst>
            <a:ext uri="{FF2B5EF4-FFF2-40B4-BE49-F238E27FC236}">
              <a16:creationId xmlns:a16="http://schemas.microsoft.com/office/drawing/2014/main" id="{A645B6AE-7E42-4BAC-93F0-B59B7A3FE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9061" y="0"/>
          <a:ext cx="1322070" cy="781471"/>
        </a:xfrm>
        <a:prstGeom prst="rect">
          <a:avLst/>
        </a:prstGeom>
      </xdr:spPr>
    </xdr:pic>
    <xdr:clientData/>
  </xdr:oneCellAnchor>
  <xdr:twoCellAnchor editAs="oneCell">
    <xdr:from>
      <xdr:col>5</xdr:col>
      <xdr:colOff>419100</xdr:colOff>
      <xdr:row>38</xdr:row>
      <xdr:rowOff>381000</xdr:rowOff>
    </xdr:from>
    <xdr:to>
      <xdr:col>7</xdr:col>
      <xdr:colOff>345792</xdr:colOff>
      <xdr:row>40</xdr:row>
      <xdr:rowOff>157163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8DEBFFE-4E6F-C942-9369-30F97A455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999163" y="12922250"/>
          <a:ext cx="1688817" cy="336550"/>
        </a:xfrm>
        <a:prstGeom prst="rect">
          <a:avLst/>
        </a:prstGeom>
      </xdr:spPr>
    </xdr:pic>
    <xdr:clientData/>
  </xdr:twoCellAnchor>
  <xdr:twoCellAnchor editAs="oneCell">
    <xdr:from>
      <xdr:col>7</xdr:col>
      <xdr:colOff>318443</xdr:colOff>
      <xdr:row>38</xdr:row>
      <xdr:rowOff>56547</xdr:rowOff>
    </xdr:from>
    <xdr:to>
      <xdr:col>8</xdr:col>
      <xdr:colOff>191242</xdr:colOff>
      <xdr:row>41</xdr:row>
      <xdr:rowOff>108883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F1191865-D074-4181-5B62-3CCEB27AA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7660631" y="13462985"/>
          <a:ext cx="753861" cy="69527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eigob-my.sharepoint.com/Users/nespaillat/Downloads/DEG-FORE013-Formulario-Informe-de-Evaluacion-Trimestral-de-Metas-Fisicas_28-marzo-2019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Historial de Cambios"/>
      <sheetName val="Validacion datos"/>
    </sheetNames>
    <sheetDataSet>
      <sheetData sheetId="0"/>
      <sheetData sheetId="1"/>
      <sheetData sheetId="2">
        <row r="2">
          <cell r="A2">
            <v>1</v>
          </cell>
          <cell r="B2" t="str">
            <v>DESARROLLO INSTITUCIONAL</v>
          </cell>
        </row>
        <row r="3">
          <cell r="A3">
            <v>2</v>
          </cell>
          <cell r="B3" t="str">
            <v>DESARROLLO SOCIAL</v>
          </cell>
        </row>
        <row r="4">
          <cell r="A4">
            <v>3</v>
          </cell>
          <cell r="B4" t="str">
            <v>DESARROLLO PRODUCTIVO</v>
          </cell>
        </row>
        <row r="5">
          <cell r="A5">
            <v>4</v>
          </cell>
          <cell r="B5" t="str">
            <v>DESARROLLO SOSTENIBLE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618991AC-F25D-499B-B021-18A145D55115}" name="Tabla149" displayName="Tabla149" ref="A28:J29" totalsRowShown="0" headerRowDxfId="14" dataDxfId="12" headerRowBorderDxfId="13" tableBorderDxfId="11" totalsRowBorderDxfId="10">
  <tableColumns count="10">
    <tableColumn id="1" xr3:uid="{6C4DFB74-77E3-4D0B-AA15-A56190D706B8}" name="Producto" dataDxfId="2"/>
    <tableColumn id="2" xr3:uid="{D33FD43D-31FB-4AA5-88DD-FD44FBCA9783}" name="Indicador" dataDxfId="0"/>
    <tableColumn id="3" xr3:uid="{1552D2C4-4068-4737-AA73-477C132E6F16}" name="Física_x000a_(A)" dataDxfId="1"/>
    <tableColumn id="4" xr3:uid="{4744213D-A0A5-4B6A-A922-FA71B9385E34}" name="Financiera_x000a_(B)" dataDxfId="9"/>
    <tableColumn id="9" xr3:uid="{06F0A40D-B233-4025-8990-B68292F7925B}" name="Física_x000a_(C)" dataDxfId="8"/>
    <tableColumn id="10" xr3:uid="{69D9D1F4-BC33-43E0-8DF5-E85A04B8A199}" name="Financiera_x000a_(D)" dataDxfId="7"/>
    <tableColumn id="5" xr3:uid="{D0CD210D-BD07-4C15-8CC9-B86DA659278B}" name="Física _x000a_(E)" dataDxfId="6"/>
    <tableColumn id="6" xr3:uid="{07918EF3-AA3D-4BAA-A394-1ACB249B5FE7}" name="Financiera _x000a_ (F)" dataDxfId="5"/>
    <tableColumn id="7" xr3:uid="{12764EC0-C0C6-489F-AB9B-2768CC8C1BF6}" name="Física _x000a_(%)_x000a_ G=E/C" dataDxfId="4">
      <calculatedColumnFormula>IF(G29&gt;0,G29/C29,0)</calculatedColumnFormula>
    </tableColumn>
    <tableColumn id="8" xr3:uid="{60A85E26-B683-4D82-B9C1-A5178C5597FA}" name="Financiero _x000a_(%) _x000a_H=F/D" dataDxfId="3">
      <calculatedColumnFormula>IF(H29&gt;0,H29/D29,0)</calculatedColumnFormula>
    </tableColumn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0A0DEB-B5F4-4B5F-BE67-8EBDEE38AA9E}">
  <sheetPr>
    <pageSetUpPr fitToPage="1"/>
  </sheetPr>
  <dimension ref="A1:K43"/>
  <sheetViews>
    <sheetView tabSelected="1" view="pageBreakPreview" topLeftCell="A25" zoomScale="80" zoomScaleSheetLayoutView="80" workbookViewId="0">
      <selection activeCell="N21" sqref="N21"/>
    </sheetView>
  </sheetViews>
  <sheetFormatPr baseColWidth="10" defaultColWidth="10.90625" defaultRowHeight="14.5" x14ac:dyDescent="0.35"/>
  <cols>
    <col min="1" max="1" width="23" style="6" customWidth="1"/>
    <col min="2" max="2" width="18.08984375" style="6" customWidth="1"/>
    <col min="3" max="3" width="12.6328125" style="6" customWidth="1"/>
    <col min="4" max="4" width="13.6328125" style="6" bestFit="1" customWidth="1"/>
    <col min="5" max="10" width="12.6328125" style="6" customWidth="1"/>
    <col min="11" max="11" width="11.54296875" style="6"/>
  </cols>
  <sheetData>
    <row r="1" spans="1:11" ht="21.5" thickBot="1" x14ac:dyDescent="0.4">
      <c r="A1" s="18"/>
      <c r="B1" s="67" t="s">
        <v>68</v>
      </c>
      <c r="C1" s="68"/>
      <c r="D1" s="68"/>
      <c r="E1" s="68"/>
      <c r="F1" s="68"/>
      <c r="G1" s="68"/>
      <c r="H1" s="68"/>
      <c r="I1" s="68"/>
      <c r="J1" s="69"/>
      <c r="K1" s="1"/>
    </row>
    <row r="2" spans="1:11" ht="21.5" thickBot="1" x14ac:dyDescent="0.4">
      <c r="A2" s="19"/>
      <c r="B2" s="70" t="s">
        <v>0</v>
      </c>
      <c r="C2" s="71"/>
      <c r="D2" s="70" t="s">
        <v>1</v>
      </c>
      <c r="E2" s="71"/>
      <c r="F2" s="71"/>
      <c r="G2" s="71"/>
      <c r="H2" s="72"/>
      <c r="I2" s="2" t="s">
        <v>2</v>
      </c>
      <c r="J2" s="3" t="s">
        <v>3</v>
      </c>
      <c r="K2" s="1"/>
    </row>
    <row r="3" spans="1:11" ht="21.5" thickBot="1" x14ac:dyDescent="0.4">
      <c r="A3" s="20"/>
      <c r="B3" s="73" t="s">
        <v>4</v>
      </c>
      <c r="C3" s="74"/>
      <c r="D3" s="73"/>
      <c r="E3" s="74"/>
      <c r="F3" s="74"/>
      <c r="G3" s="74"/>
      <c r="H3" s="75"/>
      <c r="I3" s="23"/>
      <c r="J3" s="24"/>
      <c r="K3" s="1"/>
    </row>
    <row r="4" spans="1:11" x14ac:dyDescent="0.35">
      <c r="A4" s="76"/>
      <c r="B4" s="77"/>
      <c r="C4" s="77"/>
      <c r="D4" s="78"/>
      <c r="E4" s="78"/>
      <c r="F4" s="78"/>
      <c r="G4" s="78"/>
      <c r="H4" s="78"/>
      <c r="I4" s="77"/>
      <c r="J4" s="79"/>
      <c r="K4" s="1"/>
    </row>
    <row r="5" spans="1:11" ht="3" customHeight="1" x14ac:dyDescent="0.35">
      <c r="A5" s="80"/>
      <c r="B5" s="81"/>
      <c r="C5" s="81"/>
      <c r="D5" s="81"/>
      <c r="E5" s="81"/>
      <c r="F5" s="81"/>
      <c r="G5" s="81"/>
      <c r="H5" s="81"/>
      <c r="I5" s="81"/>
      <c r="J5" s="82"/>
      <c r="K5" s="1"/>
    </row>
    <row r="6" spans="1:11" ht="15.5" x14ac:dyDescent="0.35">
      <c r="A6" s="36" t="s">
        <v>5</v>
      </c>
      <c r="B6" s="37"/>
      <c r="C6" s="37"/>
      <c r="D6" s="37"/>
      <c r="E6" s="37"/>
      <c r="F6" s="37"/>
      <c r="G6" s="37"/>
      <c r="H6" s="37"/>
      <c r="I6" s="37"/>
      <c r="J6" s="38"/>
      <c r="K6" s="1"/>
    </row>
    <row r="7" spans="1:11" ht="15.5" x14ac:dyDescent="0.35">
      <c r="A7" s="31" t="s">
        <v>6</v>
      </c>
      <c r="B7" s="32"/>
      <c r="C7" s="32"/>
      <c r="D7" s="32"/>
      <c r="E7" s="32"/>
      <c r="F7" s="32"/>
      <c r="G7" s="32"/>
      <c r="H7" s="32"/>
      <c r="I7" s="32"/>
      <c r="J7" s="33"/>
      <c r="K7" s="1"/>
    </row>
    <row r="8" spans="1:11" x14ac:dyDescent="0.35">
      <c r="A8" s="4" t="s">
        <v>7</v>
      </c>
      <c r="B8" s="65" t="s">
        <v>52</v>
      </c>
      <c r="C8" s="66"/>
      <c r="D8" s="66"/>
      <c r="E8" s="66"/>
      <c r="F8" s="66"/>
      <c r="G8" s="66"/>
      <c r="H8" s="66"/>
      <c r="I8" s="66"/>
      <c r="J8" s="66"/>
      <c r="K8" s="1"/>
    </row>
    <row r="9" spans="1:11" ht="15" customHeight="1" x14ac:dyDescent="0.35">
      <c r="A9" s="21" t="s">
        <v>36</v>
      </c>
      <c r="B9" s="65" t="s">
        <v>53</v>
      </c>
      <c r="C9" s="66"/>
      <c r="D9" s="66"/>
      <c r="E9" s="66"/>
      <c r="F9" s="66"/>
      <c r="G9" s="66"/>
      <c r="H9" s="66"/>
      <c r="I9" s="66"/>
      <c r="J9" s="66"/>
      <c r="K9" s="1"/>
    </row>
    <row r="10" spans="1:11" x14ac:dyDescent="0.35">
      <c r="A10" s="21" t="s">
        <v>37</v>
      </c>
      <c r="B10" s="65" t="s">
        <v>54</v>
      </c>
      <c r="C10" s="66"/>
      <c r="D10" s="66"/>
      <c r="E10" s="66"/>
      <c r="F10" s="66"/>
      <c r="G10" s="66"/>
      <c r="H10" s="66"/>
      <c r="I10" s="66"/>
      <c r="J10" s="66"/>
      <c r="K10" s="1"/>
    </row>
    <row r="11" spans="1:11" ht="57" customHeight="1" x14ac:dyDescent="0.35">
      <c r="A11" s="4" t="s">
        <v>8</v>
      </c>
      <c r="B11" s="34" t="s">
        <v>63</v>
      </c>
      <c r="C11" s="34"/>
      <c r="D11" s="34"/>
      <c r="E11" s="34"/>
      <c r="F11" s="34"/>
      <c r="G11" s="34"/>
      <c r="H11" s="34"/>
      <c r="I11" s="34"/>
      <c r="J11" s="35"/>
    </row>
    <row r="12" spans="1:11" ht="37.75" customHeight="1" x14ac:dyDescent="0.35">
      <c r="A12" s="4" t="s">
        <v>9</v>
      </c>
      <c r="B12" s="63" t="s">
        <v>64</v>
      </c>
      <c r="C12" s="63"/>
      <c r="D12" s="63"/>
      <c r="E12" s="63"/>
      <c r="F12" s="63"/>
      <c r="G12" s="63"/>
      <c r="H12" s="63"/>
      <c r="I12" s="63"/>
      <c r="J12" s="63"/>
    </row>
    <row r="13" spans="1:11" ht="15.5" x14ac:dyDescent="0.35">
      <c r="A13" s="36" t="s">
        <v>10</v>
      </c>
      <c r="B13" s="37"/>
      <c r="C13" s="37"/>
      <c r="D13" s="37"/>
      <c r="E13" s="37"/>
      <c r="F13" s="37"/>
      <c r="G13" s="37"/>
      <c r="H13" s="37"/>
      <c r="I13" s="37"/>
      <c r="J13" s="38"/>
    </row>
    <row r="14" spans="1:11" ht="27.75" customHeight="1" x14ac:dyDescent="0.35">
      <c r="A14" s="4" t="s">
        <v>11</v>
      </c>
      <c r="B14" s="22">
        <v>1</v>
      </c>
      <c r="C14" s="64" t="str">
        <f>IFERROR(VLOOKUP(B14,'[1]Validacion datos'!A2:B5,2,FALSE),"")</f>
        <v>DESARROLLO INSTITUCIONAL</v>
      </c>
      <c r="D14" s="64"/>
      <c r="E14" s="64"/>
      <c r="F14" s="64"/>
      <c r="G14" s="64"/>
      <c r="H14" s="64"/>
      <c r="I14" s="64"/>
      <c r="J14" s="64"/>
    </row>
    <row r="15" spans="1:11" ht="26.25" customHeight="1" x14ac:dyDescent="0.35">
      <c r="A15" s="4" t="s">
        <v>12</v>
      </c>
      <c r="B15" s="7" t="s">
        <v>55</v>
      </c>
      <c r="C15" s="64" t="s">
        <v>56</v>
      </c>
      <c r="D15" s="64"/>
      <c r="E15" s="64"/>
      <c r="F15" s="64"/>
      <c r="G15" s="64"/>
      <c r="H15" s="64"/>
      <c r="I15" s="64"/>
      <c r="J15" s="64"/>
    </row>
    <row r="16" spans="1:11" ht="42" customHeight="1" x14ac:dyDescent="0.35">
      <c r="A16" s="4" t="s">
        <v>13</v>
      </c>
      <c r="B16" s="7" t="s">
        <v>58</v>
      </c>
      <c r="C16" s="64" t="s">
        <v>57</v>
      </c>
      <c r="D16" s="64"/>
      <c r="E16" s="64"/>
      <c r="F16" s="64"/>
      <c r="G16" s="64"/>
      <c r="H16" s="64"/>
      <c r="I16" s="64"/>
      <c r="J16" s="64"/>
    </row>
    <row r="17" spans="1:11" ht="15.5" x14ac:dyDescent="0.35">
      <c r="A17" s="36" t="s">
        <v>14</v>
      </c>
      <c r="B17" s="37"/>
      <c r="C17" s="37"/>
      <c r="D17" s="37"/>
      <c r="E17" s="37"/>
      <c r="F17" s="37"/>
      <c r="G17" s="37"/>
      <c r="H17" s="37"/>
      <c r="I17" s="37"/>
      <c r="J17" s="38"/>
    </row>
    <row r="18" spans="1:11" ht="29.25" customHeight="1" x14ac:dyDescent="0.35">
      <c r="A18" s="4" t="s">
        <v>15</v>
      </c>
      <c r="B18" s="34" t="s">
        <v>65</v>
      </c>
      <c r="C18" s="34"/>
      <c r="D18" s="34"/>
      <c r="E18" s="34"/>
      <c r="F18" s="34"/>
      <c r="G18" s="34"/>
      <c r="H18" s="34"/>
      <c r="I18" s="34"/>
      <c r="J18" s="35"/>
    </row>
    <row r="19" spans="1:11" ht="61.75" customHeight="1" x14ac:dyDescent="0.35">
      <c r="A19" s="8" t="s">
        <v>16</v>
      </c>
      <c r="B19" s="34" t="s">
        <v>72</v>
      </c>
      <c r="C19" s="34"/>
      <c r="D19" s="34"/>
      <c r="E19" s="34"/>
      <c r="F19" s="34"/>
      <c r="G19" s="34"/>
      <c r="H19" s="34"/>
      <c r="I19" s="34"/>
      <c r="J19" s="35"/>
    </row>
    <row r="20" spans="1:11" ht="21" customHeight="1" x14ac:dyDescent="0.35">
      <c r="A20" s="8" t="s">
        <v>17</v>
      </c>
      <c r="B20" s="34" t="s">
        <v>71</v>
      </c>
      <c r="C20" s="34"/>
      <c r="D20" s="34"/>
      <c r="E20" s="34"/>
      <c r="F20" s="34"/>
      <c r="G20" s="34"/>
      <c r="H20" s="34"/>
      <c r="I20" s="34"/>
      <c r="J20" s="35"/>
    </row>
    <row r="21" spans="1:11" ht="25.75" customHeight="1" x14ac:dyDescent="0.35">
      <c r="A21" s="8" t="s">
        <v>38</v>
      </c>
      <c r="B21" s="34" t="s">
        <v>66</v>
      </c>
      <c r="C21" s="34"/>
      <c r="D21" s="34"/>
      <c r="E21" s="34"/>
      <c r="F21" s="34"/>
      <c r="G21" s="34"/>
      <c r="H21" s="34"/>
      <c r="I21" s="34"/>
      <c r="J21" s="35"/>
      <c r="K21" s="1"/>
    </row>
    <row r="22" spans="1:11" ht="15.5" x14ac:dyDescent="0.35">
      <c r="A22" s="36" t="s">
        <v>18</v>
      </c>
      <c r="B22" s="37"/>
      <c r="C22" s="37"/>
      <c r="D22" s="37"/>
      <c r="E22" s="37"/>
      <c r="F22" s="37"/>
      <c r="G22" s="37"/>
      <c r="H22" s="37"/>
      <c r="I22" s="37"/>
      <c r="J22" s="38"/>
    </row>
    <row r="23" spans="1:11" ht="15.5" x14ac:dyDescent="0.35">
      <c r="A23" s="31" t="s">
        <v>19</v>
      </c>
      <c r="B23" s="32"/>
      <c r="C23" s="32"/>
      <c r="D23" s="32"/>
      <c r="E23" s="32"/>
      <c r="F23" s="32"/>
      <c r="G23" s="32"/>
      <c r="H23" s="32"/>
      <c r="I23" s="32"/>
      <c r="J23" s="33"/>
      <c r="K23" s="1"/>
    </row>
    <row r="24" spans="1:11" ht="15" customHeight="1" x14ac:dyDescent="0.35">
      <c r="A24" s="48" t="s">
        <v>20</v>
      </c>
      <c r="B24" s="49"/>
      <c r="C24" s="50" t="s">
        <v>21</v>
      </c>
      <c r="D24" s="51"/>
      <c r="E24" s="51"/>
      <c r="F24" s="51" t="s">
        <v>22</v>
      </c>
      <c r="G24" s="51"/>
      <c r="H24" s="49"/>
      <c r="I24" s="50" t="s">
        <v>23</v>
      </c>
      <c r="J24" s="52"/>
    </row>
    <row r="25" spans="1:11" x14ac:dyDescent="0.35">
      <c r="A25" s="53">
        <v>493037386</v>
      </c>
      <c r="B25" s="54"/>
      <c r="C25" s="55">
        <v>494725881</v>
      </c>
      <c r="D25" s="56"/>
      <c r="E25" s="57"/>
      <c r="F25" s="55">
        <v>494725759.22000003</v>
      </c>
      <c r="G25" s="56"/>
      <c r="H25" s="57"/>
      <c r="I25" s="58">
        <f>F25/A25</f>
        <v>1.003424432442533</v>
      </c>
      <c r="J25" s="59"/>
    </row>
    <row r="26" spans="1:11" ht="15.5" x14ac:dyDescent="0.35">
      <c r="A26" s="31" t="s">
        <v>24</v>
      </c>
      <c r="B26" s="32"/>
      <c r="C26" s="32"/>
      <c r="D26" s="32"/>
      <c r="E26" s="32"/>
      <c r="F26" s="32"/>
      <c r="G26" s="32"/>
      <c r="H26" s="32"/>
      <c r="I26" s="32"/>
      <c r="J26" s="33"/>
      <c r="K26" s="1"/>
    </row>
    <row r="27" spans="1:11" x14ac:dyDescent="0.35">
      <c r="A27" s="5"/>
      <c r="B27"/>
      <c r="C27" s="60" t="s">
        <v>48</v>
      </c>
      <c r="D27" s="61"/>
      <c r="E27" s="60" t="s">
        <v>69</v>
      </c>
      <c r="F27" s="61"/>
      <c r="G27" s="60" t="s">
        <v>70</v>
      </c>
      <c r="H27" s="60"/>
      <c r="I27" s="60" t="s">
        <v>25</v>
      </c>
      <c r="J27" s="62"/>
    </row>
    <row r="28" spans="1:11" ht="39" x14ac:dyDescent="0.35">
      <c r="A28" s="9" t="s">
        <v>26</v>
      </c>
      <c r="B28" s="10" t="s">
        <v>27</v>
      </c>
      <c r="C28" s="10" t="s">
        <v>39</v>
      </c>
      <c r="D28" s="10" t="s">
        <v>40</v>
      </c>
      <c r="E28" s="10" t="s">
        <v>42</v>
      </c>
      <c r="F28" s="10" t="s">
        <v>43</v>
      </c>
      <c r="G28" s="10" t="s">
        <v>44</v>
      </c>
      <c r="H28" s="10" t="s">
        <v>45</v>
      </c>
      <c r="I28" s="10" t="s">
        <v>46</v>
      </c>
      <c r="J28" s="11" t="s">
        <v>47</v>
      </c>
    </row>
    <row r="29" spans="1:11" ht="26" x14ac:dyDescent="0.35">
      <c r="A29" s="83" t="s">
        <v>61</v>
      </c>
      <c r="B29" s="84" t="s">
        <v>62</v>
      </c>
      <c r="C29" s="12">
        <v>15152</v>
      </c>
      <c r="D29" s="13">
        <v>493037386</v>
      </c>
      <c r="E29" s="14">
        <v>7387</v>
      </c>
      <c r="F29" s="13">
        <v>249174881.72</v>
      </c>
      <c r="G29" s="14">
        <v>8034</v>
      </c>
      <c r="H29" s="13">
        <v>263761759.86000001</v>
      </c>
      <c r="I29" s="15">
        <f>IF(G29&gt;0,G29/C29,0)</f>
        <v>0.53022703273495253</v>
      </c>
      <c r="J29" s="16">
        <f>IF(H29&gt;0,H29/D29,0)</f>
        <v>0.53497314270605845</v>
      </c>
    </row>
    <row r="30" spans="1:11" ht="15.5" x14ac:dyDescent="0.35">
      <c r="A30" s="36" t="s">
        <v>28</v>
      </c>
      <c r="B30" s="37"/>
      <c r="C30" s="37"/>
      <c r="D30" s="37"/>
      <c r="E30" s="37"/>
      <c r="F30" s="37"/>
      <c r="G30" s="37"/>
      <c r="H30" s="37"/>
      <c r="I30" s="37"/>
      <c r="J30" s="38"/>
    </row>
    <row r="31" spans="1:11" ht="15.5" x14ac:dyDescent="0.35">
      <c r="A31" s="31" t="s">
        <v>29</v>
      </c>
      <c r="B31" s="32"/>
      <c r="C31" s="32"/>
      <c r="D31" s="32"/>
      <c r="E31" s="32"/>
      <c r="F31" s="32"/>
      <c r="G31" s="32"/>
      <c r="H31" s="32"/>
      <c r="I31" s="32"/>
      <c r="J31" s="33"/>
      <c r="K31" s="1"/>
    </row>
    <row r="32" spans="1:11" ht="21" customHeight="1" x14ac:dyDescent="0.35">
      <c r="A32" s="17" t="s">
        <v>30</v>
      </c>
      <c r="B32" s="34" t="s">
        <v>60</v>
      </c>
      <c r="C32" s="34"/>
      <c r="D32" s="34"/>
      <c r="E32" s="34"/>
      <c r="F32" s="34"/>
      <c r="G32" s="34"/>
      <c r="H32" s="34"/>
      <c r="I32" s="34"/>
      <c r="J32" s="35"/>
    </row>
    <row r="33" spans="1:11" ht="48" customHeight="1" x14ac:dyDescent="0.35">
      <c r="A33" s="17" t="s">
        <v>31</v>
      </c>
      <c r="B33" s="34" t="s">
        <v>59</v>
      </c>
      <c r="C33" s="34"/>
      <c r="D33" s="34"/>
      <c r="E33" s="34"/>
      <c r="F33" s="34"/>
      <c r="G33" s="34"/>
      <c r="H33" s="34"/>
      <c r="I33" s="34"/>
      <c r="J33" s="35"/>
    </row>
    <row r="34" spans="1:11" ht="75" customHeight="1" x14ac:dyDescent="0.35">
      <c r="A34" s="17" t="s">
        <v>32</v>
      </c>
      <c r="B34" s="34" t="s">
        <v>76</v>
      </c>
      <c r="C34" s="34"/>
      <c r="D34" s="34"/>
      <c r="E34" s="34"/>
      <c r="F34" s="34"/>
      <c r="G34" s="34"/>
      <c r="H34" s="34"/>
      <c r="I34" s="34"/>
      <c r="J34" s="35"/>
    </row>
    <row r="35" spans="1:11" ht="78.5" customHeight="1" x14ac:dyDescent="0.35">
      <c r="A35" s="17" t="s">
        <v>33</v>
      </c>
      <c r="B35" s="34" t="s">
        <v>75</v>
      </c>
      <c r="C35" s="34"/>
      <c r="D35" s="34"/>
      <c r="E35" s="34"/>
      <c r="F35" s="34"/>
      <c r="G35" s="34"/>
      <c r="H35" s="34"/>
      <c r="I35" s="34"/>
      <c r="J35" s="35"/>
    </row>
    <row r="36" spans="1:11" ht="15.5" x14ac:dyDescent="0.35">
      <c r="A36" s="36" t="s">
        <v>34</v>
      </c>
      <c r="B36" s="37"/>
      <c r="C36" s="37"/>
      <c r="D36" s="37"/>
      <c r="E36" s="37"/>
      <c r="F36" s="37"/>
      <c r="G36" s="37"/>
      <c r="H36" s="37"/>
      <c r="I36" s="37"/>
      <c r="J36" s="38"/>
    </row>
    <row r="37" spans="1:11" ht="15.5" x14ac:dyDescent="0.35">
      <c r="A37" s="39" t="s">
        <v>35</v>
      </c>
      <c r="B37" s="40"/>
      <c r="C37" s="40"/>
      <c r="D37" s="40"/>
      <c r="E37" s="40"/>
      <c r="F37" s="40"/>
      <c r="G37" s="40"/>
      <c r="H37" s="40"/>
      <c r="I37" s="40"/>
      <c r="J37" s="41"/>
      <c r="K37" s="1"/>
    </row>
    <row r="38" spans="1:11" ht="27.75" customHeight="1" x14ac:dyDescent="0.35">
      <c r="A38" s="42" t="s">
        <v>41</v>
      </c>
      <c r="B38" s="43"/>
      <c r="C38" s="43"/>
      <c r="D38" s="43"/>
      <c r="E38" s="43"/>
      <c r="F38" s="43"/>
      <c r="G38" s="43"/>
      <c r="H38" s="43"/>
      <c r="I38" s="43"/>
      <c r="J38" s="44"/>
    </row>
    <row r="39" spans="1:11" ht="21.5" customHeight="1" x14ac:dyDescent="0.35">
      <c r="A39" s="45" t="s">
        <v>74</v>
      </c>
      <c r="B39" s="45"/>
      <c r="C39" s="45"/>
      <c r="D39" s="45"/>
      <c r="E39" s="45"/>
      <c r="F39" s="45"/>
      <c r="G39" s="45"/>
      <c r="H39" s="45"/>
      <c r="I39" s="45"/>
      <c r="J39" s="45"/>
    </row>
    <row r="41" spans="1:11" ht="15" thickBot="1" x14ac:dyDescent="0.4">
      <c r="A41" s="25" t="s">
        <v>49</v>
      </c>
      <c r="B41" s="28">
        <v>493037386</v>
      </c>
      <c r="F41" s="26"/>
      <c r="G41" s="46"/>
      <c r="H41" s="46"/>
      <c r="I41" s="46"/>
    </row>
    <row r="42" spans="1:11" ht="14.4" customHeight="1" thickTop="1" x14ac:dyDescent="0.35">
      <c r="A42" s="25" t="s">
        <v>50</v>
      </c>
      <c r="B42" s="28">
        <v>0</v>
      </c>
      <c r="F42" s="47" t="s">
        <v>73</v>
      </c>
      <c r="G42" s="47"/>
      <c r="H42" s="47"/>
      <c r="I42" s="47"/>
    </row>
    <row r="43" spans="1:11" x14ac:dyDescent="0.35">
      <c r="A43" s="25" t="s">
        <v>51</v>
      </c>
      <c r="B43" s="28">
        <v>494725759.22000003</v>
      </c>
      <c r="F43" s="30" t="s">
        <v>67</v>
      </c>
      <c r="G43" s="30"/>
      <c r="H43" s="30"/>
      <c r="I43" s="30"/>
    </row>
  </sheetData>
  <mergeCells count="51">
    <mergeCell ref="B10:J10"/>
    <mergeCell ref="B1:J1"/>
    <mergeCell ref="B2:C2"/>
    <mergeCell ref="D2:H2"/>
    <mergeCell ref="B3:C3"/>
    <mergeCell ref="D3:H3"/>
    <mergeCell ref="A4:J4"/>
    <mergeCell ref="A5:J5"/>
    <mergeCell ref="A6:J6"/>
    <mergeCell ref="A7:J7"/>
    <mergeCell ref="B8:J8"/>
    <mergeCell ref="B9:J9"/>
    <mergeCell ref="A22:J22"/>
    <mergeCell ref="B11:J11"/>
    <mergeCell ref="B12:J12"/>
    <mergeCell ref="A13:J13"/>
    <mergeCell ref="C14:J14"/>
    <mergeCell ref="C15:J15"/>
    <mergeCell ref="C16:J16"/>
    <mergeCell ref="A17:J17"/>
    <mergeCell ref="B18:J18"/>
    <mergeCell ref="B19:J19"/>
    <mergeCell ref="B20:J20"/>
    <mergeCell ref="B21:J21"/>
    <mergeCell ref="A30:J30"/>
    <mergeCell ref="A23:J23"/>
    <mergeCell ref="A24:B24"/>
    <mergeCell ref="C24:E24"/>
    <mergeCell ref="F24:H24"/>
    <mergeCell ref="I24:J24"/>
    <mergeCell ref="A25:B25"/>
    <mergeCell ref="C25:E25"/>
    <mergeCell ref="F25:H25"/>
    <mergeCell ref="I25:J25"/>
    <mergeCell ref="A26:J26"/>
    <mergeCell ref="C27:D27"/>
    <mergeCell ref="E27:F27"/>
    <mergeCell ref="G27:H27"/>
    <mergeCell ref="I27:J27"/>
    <mergeCell ref="F43:I43"/>
    <mergeCell ref="A31:J31"/>
    <mergeCell ref="B32:J32"/>
    <mergeCell ref="B33:J33"/>
    <mergeCell ref="B34:J34"/>
    <mergeCell ref="B35:J35"/>
    <mergeCell ref="A36:J36"/>
    <mergeCell ref="A37:J37"/>
    <mergeCell ref="A38:J38"/>
    <mergeCell ref="A39:J39"/>
    <mergeCell ref="G41:I41"/>
    <mergeCell ref="F42:I42"/>
  </mergeCells>
  <dataValidations count="14">
    <dataValidation allowBlank="1" showInputMessage="1" showErrorMessage="1" prompt="Monto ejecutado en el trimestre" sqref="H28:H29 B43" xr:uid="{91E888B1-3B09-4EEF-8783-49B06E98C940}"/>
    <dataValidation allowBlank="1" showInputMessage="1" showErrorMessage="1" prompt="Meta alcanzada en el trimestre" sqref="G28:G29" xr:uid="{5FC1768C-5D43-49E8-ADF5-2C68A0798C69}"/>
    <dataValidation allowBlank="1" showInputMessage="1" showErrorMessage="1" prompt="Monto presupuestado para el producto" sqref="F28 D28 E29:F29 B41" xr:uid="{8470881D-05E1-48E7-853D-99DBBE0CD3D1}"/>
    <dataValidation allowBlank="1" showInputMessage="1" showErrorMessage="1" prompt="Meta anual del indicador" sqref="E28 C28:C29 D29" xr:uid="{F453C13B-98C5-4591-98B6-2D6FE2412729}"/>
    <dataValidation allowBlank="1" showInputMessage="1" showErrorMessage="1" prompt="Nombre del indicador" sqref="B28:B29" xr:uid="{41F90017-D7CA-400C-9578-D9B9768FB029}"/>
    <dataValidation allowBlank="1" showInputMessage="1" showErrorMessage="1" prompt="Nombre de cada producto" sqref="A28:A29" xr:uid="{5E800831-84F9-48EA-A9DA-D8445C936CBF}"/>
    <dataValidation allowBlank="1" showInputMessage="1" showErrorMessage="1" prompt="¿En qué consiste el programa?" sqref="B33:J33 B19:J19" xr:uid="{C5C0E968-EA9C-4DCC-9639-E5A403E044FE}"/>
    <dataValidation allowBlank="1" showInputMessage="1" showErrorMessage="1" prompt="Presupuesto del programa" sqref="F25 A25:C25" xr:uid="{67D71CB7-4834-4CE5-8608-DCC19786779C}"/>
    <dataValidation allowBlank="1" showInputMessage="1" showErrorMessage="1" prompt="Oportunidades de mejora identificadas" sqref="A38:J38" xr:uid="{231E33E9-447D-4242-9A12-9B21A0531F89}"/>
    <dataValidation allowBlank="1" showInputMessage="1" showErrorMessage="1" prompt="De existir desvío, explicar razones." sqref="B35:J35" xr:uid="{36647249-8D9F-479B-92DD-44063BC12A9B}"/>
    <dataValidation allowBlank="1" showInputMessage="1" showErrorMessage="1" prompt="1. Describir lo plasmado en el presupuesto_x000a_2. Describir lo alcanzado en términos financieros y de producción " sqref="B34:J34" xr:uid="{6144CDA5-9645-4C4C-8458-8B306DF74B6E}"/>
    <dataValidation allowBlank="1" showInputMessage="1" showErrorMessage="1" prompt="¿A quién va dirigido el programa?, ¿qué característica tiene esta población que requiere ser beneficiada?" sqref="B20:J20" xr:uid="{E1E7C8F5-1EC2-4751-9EB8-8EA31F964183}"/>
    <dataValidation allowBlank="1" showInputMessage="1" prompt="Nombre del capítulo" sqref="B8:J10" xr:uid="{3C68BC88-235D-4D68-95FC-ADC8D19432C6}"/>
    <dataValidation allowBlank="1" sqref="A8" xr:uid="{9DB10FB3-6E5F-4775-8843-05504C89A02F}"/>
  </dataValidations>
  <pageMargins left="0.7" right="0.7" top="0.75" bottom="0.75" header="0.3" footer="0.3"/>
  <pageSetup scale="63" fitToHeight="0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C3:J15"/>
  <sheetViews>
    <sheetView workbookViewId="0">
      <selection activeCell="J12" sqref="J12"/>
    </sheetView>
  </sheetViews>
  <sheetFormatPr baseColWidth="10" defaultColWidth="10.90625" defaultRowHeight="14.5" x14ac:dyDescent="0.35"/>
  <cols>
    <col min="4" max="4" width="20.08984375" customWidth="1"/>
    <col min="6" max="6" width="13.453125" bestFit="1" customWidth="1"/>
    <col min="8" max="8" width="15.54296875" bestFit="1" customWidth="1"/>
    <col min="10" max="10" width="24.08984375" customWidth="1"/>
  </cols>
  <sheetData>
    <row r="3" spans="3:10" x14ac:dyDescent="0.35">
      <c r="C3" s="27"/>
    </row>
    <row r="4" spans="3:10" x14ac:dyDescent="0.35">
      <c r="C4" s="27"/>
    </row>
    <row r="5" spans="3:10" x14ac:dyDescent="0.35">
      <c r="C5" s="27"/>
      <c r="I5" s="27"/>
      <c r="J5" s="27"/>
    </row>
    <row r="6" spans="3:10" x14ac:dyDescent="0.35">
      <c r="D6" s="27"/>
      <c r="F6" s="27"/>
      <c r="I6" s="27"/>
      <c r="J6" s="27"/>
    </row>
    <row r="7" spans="3:10" x14ac:dyDescent="0.35">
      <c r="D7" s="27"/>
      <c r="F7" s="27"/>
      <c r="H7" s="29"/>
      <c r="I7" s="27"/>
      <c r="J7" s="27"/>
    </row>
    <row r="8" spans="3:10" x14ac:dyDescent="0.35">
      <c r="D8" s="27"/>
      <c r="F8" s="27"/>
      <c r="H8" s="29"/>
    </row>
    <row r="9" spans="3:10" x14ac:dyDescent="0.35">
      <c r="H9" s="29"/>
    </row>
    <row r="10" spans="3:10" x14ac:dyDescent="0.35">
      <c r="J10" s="27"/>
    </row>
    <row r="11" spans="3:10" x14ac:dyDescent="0.35">
      <c r="J11" s="27"/>
    </row>
    <row r="12" spans="3:10" x14ac:dyDescent="0.35">
      <c r="J12" s="27"/>
    </row>
    <row r="13" spans="3:10" x14ac:dyDescent="0.35">
      <c r="H13" s="29"/>
    </row>
    <row r="14" spans="3:10" x14ac:dyDescent="0.35">
      <c r="H14" s="29"/>
    </row>
    <row r="15" spans="3:10" x14ac:dyDescent="0.35">
      <c r="H15" s="2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2do. Semestre 2025</vt:lpstr>
      <vt:lpstr>Hoja3</vt:lpstr>
      <vt:lpstr>'Informe 2do. Semestre 2025'!Área_de_impresión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Nicole Espaillat A.</dc:creator>
  <cp:lastModifiedBy>Encargado de Planificacion  y Desarrollo</cp:lastModifiedBy>
  <cp:lastPrinted>2025-07-09T19:23:36Z</cp:lastPrinted>
  <dcterms:created xsi:type="dcterms:W3CDTF">2021-03-22T15:50:10Z</dcterms:created>
  <dcterms:modified xsi:type="dcterms:W3CDTF">2026-01-09T20:19:49Z</dcterms:modified>
</cp:coreProperties>
</file>